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f3b9b0c9cdb0fca/Documents/Builderforecast/"/>
    </mc:Choice>
  </mc:AlternateContent>
  <xr:revisionPtr revIDLastSave="40" documentId="11_DE6672913A64FFADAC7A53A07F4534A84C154B32" xr6:coauthVersionLast="47" xr6:coauthVersionMax="47" xr10:uidLastSave="{CF194360-F87D-40B2-AFD5-D2225092E12A}"/>
  <bookViews>
    <workbookView xWindow="-28920" yWindow="-120" windowWidth="29040" windowHeight="15720" activeTab="2" xr2:uid="{00000000-000D-0000-FFFF-FFFF00000000}"/>
  </bookViews>
  <sheets>
    <sheet name="Start Here" sheetId="1" r:id="rId1"/>
    <sheet name="Lists" sheetId="2" state="hidden" r:id="rId2"/>
    <sheet name="Dashboard" sheetId="3" r:id="rId3"/>
    <sheet name="Construction Schedule" sheetId="4" r:id="rId4"/>
    <sheet name="Look Ahead" sheetId="5" r:id="rId5"/>
    <sheet name="Trade Contact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4" l="1"/>
  <c r="AA24" i="4"/>
  <c r="AB24" i="4"/>
  <c r="Z25" i="4"/>
  <c r="AA25" i="4"/>
  <c r="AB25" i="4"/>
  <c r="AB100" i="4" l="1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L100" i="4"/>
  <c r="E100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L99" i="4"/>
  <c r="E99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L98" i="4"/>
  <c r="E98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L97" i="4"/>
  <c r="E97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L96" i="4"/>
  <c r="E96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L95" i="4"/>
  <c r="E95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L94" i="4"/>
  <c r="E94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L93" i="4"/>
  <c r="E93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L92" i="4"/>
  <c r="E92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L91" i="4"/>
  <c r="E91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L90" i="4"/>
  <c r="E90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L89" i="4"/>
  <c r="E89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L88" i="4"/>
  <c r="E88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L87" i="4"/>
  <c r="E87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L86" i="4"/>
  <c r="E86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L85" i="4"/>
  <c r="E85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L84" i="4"/>
  <c r="E84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L83" i="4"/>
  <c r="E83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L82" i="4"/>
  <c r="E82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L81" i="4"/>
  <c r="E81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L80" i="4"/>
  <c r="E80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L79" i="4"/>
  <c r="E79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L78" i="4"/>
  <c r="E78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L77" i="4"/>
  <c r="E77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L76" i="4"/>
  <c r="E76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L75" i="4"/>
  <c r="E75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L74" i="4"/>
  <c r="E74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L73" i="4"/>
  <c r="E73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L72" i="4"/>
  <c r="E72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L71" i="4"/>
  <c r="E71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L70" i="4"/>
  <c r="E70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L69" i="4"/>
  <c r="E69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L68" i="4"/>
  <c r="E68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L67" i="4"/>
  <c r="E67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L66" i="4"/>
  <c r="E66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L65" i="4"/>
  <c r="E65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L64" i="4"/>
  <c r="E64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L63" i="4"/>
  <c r="E63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L62" i="4"/>
  <c r="E62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L61" i="4"/>
  <c r="E61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L60" i="4"/>
  <c r="E60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L59" i="4"/>
  <c r="E59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L58" i="4"/>
  <c r="E58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L57" i="4"/>
  <c r="E57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L56" i="4"/>
  <c r="E56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L55" i="4"/>
  <c r="E55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L54" i="4"/>
  <c r="E54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L53" i="4"/>
  <c r="E53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L52" i="4"/>
  <c r="E52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L51" i="4"/>
  <c r="E51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L50" i="4"/>
  <c r="E50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L49" i="4"/>
  <c r="E49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L48" i="4"/>
  <c r="E48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L47" i="4"/>
  <c r="E47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L46" i="4"/>
  <c r="E46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L45" i="4"/>
  <c r="E45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L44" i="4"/>
  <c r="E44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L43" i="4"/>
  <c r="E43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L42" i="4"/>
  <c r="E42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L41" i="4"/>
  <c r="E41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L40" i="4"/>
  <c r="E40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L39" i="4"/>
  <c r="E39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L38" i="4"/>
  <c r="E38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L37" i="4"/>
  <c r="E37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L36" i="4"/>
  <c r="E36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L35" i="4"/>
  <c r="E35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L34" i="4"/>
  <c r="E34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L33" i="4"/>
  <c r="E33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L32" i="4"/>
  <c r="E32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L31" i="4"/>
  <c r="E31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L30" i="4"/>
  <c r="E30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L29" i="4"/>
  <c r="E29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L28" i="4"/>
  <c r="E28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L27" i="4"/>
  <c r="E27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L26" i="4"/>
  <c r="E26" i="4"/>
  <c r="Y25" i="4"/>
  <c r="X25" i="4"/>
  <c r="W25" i="4"/>
  <c r="V25" i="4"/>
  <c r="U25" i="4"/>
  <c r="T25" i="4"/>
  <c r="S25" i="4"/>
  <c r="R25" i="4"/>
  <c r="Q25" i="4"/>
  <c r="P25" i="4"/>
  <c r="O25" i="4"/>
  <c r="L25" i="4"/>
  <c r="E25" i="4"/>
  <c r="Y24" i="4"/>
  <c r="X24" i="4"/>
  <c r="W24" i="4"/>
  <c r="V24" i="4"/>
  <c r="U24" i="4"/>
  <c r="T24" i="4"/>
  <c r="S24" i="4"/>
  <c r="R24" i="4"/>
  <c r="Q24" i="4"/>
  <c r="P24" i="4"/>
  <c r="O24" i="4"/>
  <c r="L24" i="4"/>
  <c r="E24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L23" i="4"/>
  <c r="E23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L22" i="4"/>
  <c r="E22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L21" i="4"/>
  <c r="E21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L20" i="4"/>
  <c r="E20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L19" i="4"/>
  <c r="E19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L18" i="4"/>
  <c r="E18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L17" i="4"/>
  <c r="E17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L16" i="4"/>
  <c r="E16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L15" i="4"/>
  <c r="E15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L14" i="4"/>
  <c r="E14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L13" i="4"/>
  <c r="E13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L12" i="4"/>
  <c r="E12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L11" i="4"/>
  <c r="E11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L10" i="4"/>
  <c r="E10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L9" i="4"/>
  <c r="E9" i="4"/>
  <c r="E16" i="3"/>
  <c r="E15" i="3"/>
  <c r="B15" i="3"/>
  <c r="E14" i="3"/>
  <c r="B14" i="3"/>
  <c r="E13" i="3"/>
  <c r="B13" i="3"/>
  <c r="E12" i="3"/>
  <c r="B12" i="3"/>
  <c r="B11" i="3" l="1"/>
  <c r="B16" i="3" s="1"/>
</calcChain>
</file>

<file path=xl/sharedStrings.xml><?xml version="1.0" encoding="utf-8"?>
<sst xmlns="http://schemas.openxmlformats.org/spreadsheetml/2006/main" count="364" uniqueCount="248">
  <si>
    <t>Residential Construction Schedule Template</t>
  </si>
  <si>
    <t>BuilderForecast template - sample residential data included</t>
  </si>
  <si>
    <t>Template purpose</t>
  </si>
  <si>
    <t>Plan and track residential build stages from pre-start through handover with baseline dates, actuals, completion percentage and a simple Gantt view.</t>
  </si>
  <si>
    <t>Sample project</t>
  </si>
  <si>
    <t>Lot 14 Riverside Estate - New 4 Bedroom Residence</t>
  </si>
  <si>
    <t>Project address</t>
  </si>
  <si>
    <t>14 Rivergum Circuit, NSW</t>
  </si>
  <si>
    <t>Template pricing</t>
  </si>
  <si>
    <t>TBC - pricing to be set after review</t>
  </si>
  <si>
    <t>Best suited for</t>
  </si>
  <si>
    <t>Residential builders, owner-builders, project managers and small construction teams</t>
  </si>
  <si>
    <t>Positioning note</t>
  </si>
  <si>
    <t>BuilderForecast supports project budget control, variations, allowances, subcontractor costs, cost-to-complete and reporting. MeasureBuild is the separate estimating and drawing review service.</t>
  </si>
  <si>
    <t>Current BuilderForecast templates page</t>
  </si>
  <si>
    <t>https://builderforecast.online/templates</t>
  </si>
  <si>
    <t>BuilderForecast website</t>
  </si>
  <si>
    <t>https://builderforecast.online</t>
  </si>
  <si>
    <t>MeasureBuild website</t>
  </si>
  <si>
    <t>https://measurebuild.com.au/</t>
  </si>
  <si>
    <t>Workbook contents</t>
  </si>
  <si>
    <t>Dashboard</t>
  </si>
  <si>
    <t>Construction Schedule</t>
  </si>
  <si>
    <t>Look Ahead</t>
  </si>
  <si>
    <t>Trade Contacts</t>
  </si>
  <si>
    <t>Lists</t>
  </si>
  <si>
    <t>How to use this template</t>
  </si>
  <si>
    <t>Update the project start date and status date on the Dashboard.</t>
  </si>
  <si>
    <t>Review the Construction Schedule and edit planned start/finish dates to suit the project.</t>
  </si>
  <si>
    <t>Update actual dates and percentage complete during weekly site reviews.</t>
  </si>
  <si>
    <t>Use the Gantt view to identify trade sequencing and program pressure.</t>
  </si>
  <si>
    <t>Use Look Ahead to manage the next 2 to 4 weeks of blockers, inspections and procurement actions.</t>
  </si>
  <si>
    <t>Dropdown Lists</t>
  </si>
  <si>
    <t>Editable lists used by dropdowns across this workbook.</t>
  </si>
  <si>
    <t>Status</t>
  </si>
  <si>
    <t>Critical</t>
  </si>
  <si>
    <t>Trade</t>
  </si>
  <si>
    <t>Not Started</t>
  </si>
  <si>
    <t>Yes</t>
  </si>
  <si>
    <t>Preliminaries</t>
  </si>
  <si>
    <t>In Progress</t>
  </si>
  <si>
    <t>No</t>
  </si>
  <si>
    <t>Surveyor</t>
  </si>
  <si>
    <t>Complete</t>
  </si>
  <si>
    <t>Earthworks</t>
  </si>
  <si>
    <t>Delayed</t>
  </si>
  <si>
    <t>Concrete</t>
  </si>
  <si>
    <t>On Hold</t>
  </si>
  <si>
    <t>Framing</t>
  </si>
  <si>
    <t>Roofing</t>
  </si>
  <si>
    <t>Windows</t>
  </si>
  <si>
    <t>Cladding</t>
  </si>
  <si>
    <t>Plumbing</t>
  </si>
  <si>
    <t>Electrical</t>
  </si>
  <si>
    <t>HVAC</t>
  </si>
  <si>
    <t>Insulation</t>
  </si>
  <si>
    <t>Plasterboard</t>
  </si>
  <si>
    <t>Waterproofing</t>
  </si>
  <si>
    <t>Tiling</t>
  </si>
  <si>
    <t>Joinery</t>
  </si>
  <si>
    <t>Painting</t>
  </si>
  <si>
    <t>Flooring</t>
  </si>
  <si>
    <t>Landscaping</t>
  </si>
  <si>
    <t>Cleaning</t>
  </si>
  <si>
    <t>Certifier</t>
  </si>
  <si>
    <t>Residential Construction Schedule Dashboard</t>
  </si>
  <si>
    <t>Program snapshot, critical tasks and completion position.</t>
  </si>
  <si>
    <t>Project</t>
  </si>
  <si>
    <t>Project Start</t>
  </si>
  <si>
    <t>Address</t>
  </si>
  <si>
    <t>Status Date</t>
  </si>
  <si>
    <t>PM</t>
  </si>
  <si>
    <t>A. Project Manager</t>
  </si>
  <si>
    <t>Target Practical Completion</t>
  </si>
  <si>
    <t>Working Calendar</t>
  </si>
  <si>
    <t>Monday to Friday, public holidays excluded by PM review</t>
  </si>
  <si>
    <t>Revision</t>
  </si>
  <si>
    <t>Baseline Rev A</t>
  </si>
  <si>
    <t>Notes</t>
  </si>
  <si>
    <t>Update weekly; link cost pressure back to BuilderForecast cost-to-complete.</t>
  </si>
  <si>
    <t>Weather Allowance Days</t>
  </si>
  <si>
    <t>Total Tasks</t>
  </si>
  <si>
    <t>Count</t>
  </si>
  <si>
    <t>Completed Tasks</t>
  </si>
  <si>
    <t>Delayed / On Hold</t>
  </si>
  <si>
    <t>Critical Open Tasks</t>
  </si>
  <si>
    <t>Average % Complete</t>
  </si>
  <si>
    <t>Residential Construction Schedule</t>
  </si>
  <si>
    <t>Baseline, actuals, status and simple week-by-week Gantt view.</t>
  </si>
  <si>
    <t>WBS</t>
  </si>
  <si>
    <t>Stage</t>
  </si>
  <si>
    <t>Task</t>
  </si>
  <si>
    <t>Trade / Owner</t>
  </si>
  <si>
    <t>Planned Start</t>
  </si>
  <si>
    <t>Planned Finish</t>
  </si>
  <si>
    <t>Planned Days</t>
  </si>
  <si>
    <t>Actual Start</t>
  </si>
  <si>
    <t>Actual Finish</t>
  </si>
  <si>
    <t>% Complete</t>
  </si>
  <si>
    <t>Variance Days</t>
  </si>
  <si>
    <t>Critical?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</si>
  <si>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</si>
  <si>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</si>
  <si>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</si>
  <si>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</si>
  <si>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</si>
  <si>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</si>
  <si>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</si>
  <si>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</si>
  <si>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</si>
  <si>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</si>
  <si>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</si>
  <si>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</si>
  <si>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</si>
  <si>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Wk 14</t>
  </si>
  <si>
    <t>1.01</t>
  </si>
  <si>
    <t>Pre-start</t>
  </si>
  <si>
    <t>Final drawing and specification review</t>
  </si>
  <si>
    <t>Confirm contract scope and allowances.</t>
  </si>
  <si>
    <t>1.02</t>
  </si>
  <si>
    <t>Site establishment and temporary fencing</t>
  </si>
  <si>
    <t>Site sign, amenities and safety setup.</t>
  </si>
  <si>
    <t>1.03</t>
  </si>
  <si>
    <t>Survey set-out</t>
  </si>
  <si>
    <t>Set-out complete.</t>
  </si>
  <si>
    <t>2.01</t>
  </si>
  <si>
    <t>Base</t>
  </si>
  <si>
    <t>Earthworks and excavation</t>
  </si>
  <si>
    <t>Soft spot at garage under review.</t>
  </si>
  <si>
    <t>2.02</t>
  </si>
  <si>
    <t>Underground services rough-in</t>
  </si>
  <si>
    <t>Coordinate with slab pour.</t>
  </si>
  <si>
    <t>2.03</t>
  </si>
  <si>
    <t>Footings, piers and slab pour</t>
  </si>
  <si>
    <t>Await pier approval.</t>
  </si>
  <si>
    <t>3.01</t>
  </si>
  <si>
    <t>Frame</t>
  </si>
  <si>
    <t>Wall frame delivery and erection</t>
  </si>
  <si>
    <t>Frame order released.</t>
  </si>
  <si>
    <t>3.02</t>
  </si>
  <si>
    <t>Roof trusses and bracing</t>
  </si>
  <si>
    <t>Dependent on frame inspection.</t>
  </si>
  <si>
    <t>4.01</t>
  </si>
  <si>
    <t>Lock-up</t>
  </si>
  <si>
    <t>Roofing and roof plumbing</t>
  </si>
  <si>
    <t>Confirm roof blanket.</t>
  </si>
  <si>
    <t>4.02</t>
  </si>
  <si>
    <t>Windows and external doors</t>
  </si>
  <si>
    <t>Double glazing approved.</t>
  </si>
  <si>
    <t>4.03</t>
  </si>
  <si>
    <t>External cladding and flashings</t>
  </si>
  <si>
    <t>Cladding substrate gap open.</t>
  </si>
  <si>
    <t>5.01</t>
  </si>
  <si>
    <t>Rough-in</t>
  </si>
  <si>
    <t>Plumbing rough-in</t>
  </si>
  <si>
    <t>5.02</t>
  </si>
  <si>
    <t>Electrical rough-in</t>
  </si>
  <si>
    <t>5.03</t>
  </si>
  <si>
    <t>HVAC rough-in</t>
  </si>
  <si>
    <t>6.01</t>
  </si>
  <si>
    <t>Linings</t>
  </si>
  <si>
    <t>Insulation and plasterboard</t>
  </si>
  <si>
    <t>6.02</t>
  </si>
  <si>
    <t>Wet Areas</t>
  </si>
  <si>
    <t>Inspection required.</t>
  </si>
  <si>
    <t>6.03</t>
  </si>
  <si>
    <t>Wall and floor tiling</t>
  </si>
  <si>
    <t>Tile selections due.</t>
  </si>
  <si>
    <t>7.01</t>
  </si>
  <si>
    <t>Fixing</t>
  </si>
  <si>
    <t>Joinery install</t>
  </si>
  <si>
    <t>7.02</t>
  </si>
  <si>
    <t>Internal doors, skirting and architraves</t>
  </si>
  <si>
    <t>7.03</t>
  </si>
  <si>
    <t>Finishes</t>
  </si>
  <si>
    <t>7.04</t>
  </si>
  <si>
    <t>Flooring install</t>
  </si>
  <si>
    <t>8.01</t>
  </si>
  <si>
    <t>Completion</t>
  </si>
  <si>
    <t>Final fit-off and commissioning</t>
  </si>
  <si>
    <t>Coordinate electrical and plumbing.</t>
  </si>
  <si>
    <t>8.02</t>
  </si>
  <si>
    <t>Defects, clean and handover pack</t>
  </si>
  <si>
    <t>Use defects template.</t>
  </si>
  <si>
    <t>2-4 Week Look Ahead</t>
  </si>
  <si>
    <t>Short-term site actions, blockers and inspection readiness.</t>
  </si>
  <si>
    <t>Week</t>
  </si>
  <si>
    <t>Date</t>
  </si>
  <si>
    <t>Action / Task</t>
  </si>
  <si>
    <t>Dependency</t>
  </si>
  <si>
    <t>Inspection / Hold Point</t>
  </si>
  <si>
    <t>Owner</t>
  </si>
  <si>
    <t>Due Date</t>
  </si>
  <si>
    <t>Week 1</t>
  </si>
  <si>
    <t>Confirm pier inspection and slab pour booking.</t>
  </si>
  <si>
    <t>Engineer inspection</t>
  </si>
  <si>
    <t>Pier / footing inspection</t>
  </si>
  <si>
    <t>Site Supervisor</t>
  </si>
  <si>
    <t>Open</t>
  </si>
  <si>
    <t>Concrete booking depends on approval.</t>
  </si>
  <si>
    <t>Complete under-slab rough-in.</t>
  </si>
  <si>
    <t>Trench inspection</t>
  </si>
  <si>
    <t>Plumbing inspection</t>
  </si>
  <si>
    <t>Plumber</t>
  </si>
  <si>
    <t>Coordinate with concrete.</t>
  </si>
  <si>
    <t>Week 2</t>
  </si>
  <si>
    <t>Confirm wall frame delivery date.</t>
  </si>
  <si>
    <t>Slab cure / survey check</t>
  </si>
  <si>
    <t>Frame delivery QA</t>
  </si>
  <si>
    <t>Week 3</t>
  </si>
  <si>
    <t>Confirm roof sheet colour and roof blanket.</t>
  </si>
  <si>
    <t>Truss completion</t>
  </si>
  <si>
    <t>Roof safety plan</t>
  </si>
  <si>
    <t>Selections dependency.</t>
  </si>
  <si>
    <t>Trade contacts and lead-time notes.</t>
  </si>
  <si>
    <t>Company</t>
  </si>
  <si>
    <t>Contact</t>
  </si>
  <si>
    <t>Phone</t>
  </si>
  <si>
    <t>Email</t>
  </si>
  <si>
    <t>Notice Required</t>
  </si>
  <si>
    <t>Contract Value</t>
  </si>
  <si>
    <t>Northside Concrete Pty Ltd</t>
  </si>
  <si>
    <t>Dan Morris</t>
  </si>
  <si>
    <t>02 8000 1111</t>
  </si>
  <si>
    <t>dan@example.com</t>
  </si>
  <si>
    <t>7 days</t>
  </si>
  <si>
    <t>Award pending RFI closeout.</t>
  </si>
  <si>
    <t>Riverside Frames</t>
  </si>
  <si>
    <t>Kate Wong</t>
  </si>
  <si>
    <t>02 8000 2222</t>
  </si>
  <si>
    <t>kate@example.com</t>
  </si>
  <si>
    <t>14 days</t>
  </si>
  <si>
    <t>Frame order released after slab pour.</t>
  </si>
  <si>
    <t>TrueLine Roofing</t>
  </si>
  <si>
    <t>Sam Patel</t>
  </si>
  <si>
    <t>02 8000 3333</t>
  </si>
  <si>
    <t>sam@example.com</t>
  </si>
  <si>
    <t>10 days</t>
  </si>
  <si>
    <t>Confirm blanket and flashings.</t>
  </si>
  <si>
    <t>Facade Works NSW</t>
  </si>
  <si>
    <t>Olivia Chen</t>
  </si>
  <si>
    <t>02 8000 4444</t>
  </si>
  <si>
    <t>olivia@example.com</t>
  </si>
  <si>
    <t>Substrate scope unresolved.</t>
  </si>
  <si>
    <t>Wk 15</t>
  </si>
  <si>
    <t>Wk 16</t>
  </si>
  <si>
    <t>Wk 17</t>
  </si>
  <si>
    <t>Wk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</si>
</sst>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d/mm"/>
    <numFmt numFmtId="166" formatCode="\$#,##0"/>
  </numFmts>
  <fonts count="8">
    <font>
      <sz val="11"/>
      <name val="Carlito"/>
    </font>
    <font>
      <b/>
      <sz val="16"/>
      <color rgb="FFFFFFFF"/>
      <name val="Carlito"/>
    </font>
    <font>
      <i/>
      <sz val="11"/>
      <color rgb="FF0F172A"/>
      <name val="Carlito"/>
    </font>
    <font>
      <b/>
      <sz val="11"/>
      <color rgb="FF0F172A"/>
      <name val="Carlito"/>
    </font>
    <font>
      <b/>
      <sz val="11"/>
      <color rgb="FFFFFFFF"/>
      <name val="Carlito"/>
    </font>
    <font>
      <sz val="11"/>
      <color rgb="FF0F172A"/>
      <name val="Carlito"/>
    </font>
    <font>
      <b/>
      <sz val="11"/>
      <color rgb="FF0F4C5C"/>
      <name val="Carlito"/>
    </font>
    <font>
      <sz val="8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4C5C"/>
      </patternFill>
    </fill>
    <fill>
      <patternFill patternType="solid">
        <fgColor rgb="FFE2E8F0"/>
      </patternFill>
    </fill>
    <fill>
      <patternFill patternType="solid">
        <fgColor rgb="FFEAF6F8"/>
      </patternFill>
    </fill>
    <fill>
      <patternFill patternType="solid">
        <fgColor rgb="FFFEF3C7"/>
      </patternFill>
    </fill>
    <fill>
      <patternFill patternType="solid">
        <fgColor rgb="FFF8FAFC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 vertical="top" wrapTex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9" fontId="6" fillId="7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left" vertical="center" wrapText="1"/>
    </xf>
    <xf numFmtId="164" fontId="0" fillId="0" borderId="0" xfId="0" applyNumberFormat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66" fontId="0" fillId="0" borderId="0" xfId="0" applyNumberFormat="1" applyAlignment="1">
      <alignment horizontal="center" vertical="top" wrapText="1"/>
    </xf>
  </cellXfs>
  <cellStyles count="1">
    <cellStyle name="Normal" xfId="0" builtinId="0"/>
  </cellStyles>
  <dxfs count="39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64" formatCode="dd/mm/yyyy"/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numFmt numFmtId="164" formatCode="dd/mm/yyyy"/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font>
        <color rgb="FF0E7490"/>
      </font>
      <fill>
        <patternFill patternType="solid">
          <bgColor rgb="FF0E7490"/>
        </patternFill>
      </fill>
    </dxf>
    <dxf>
      <font>
        <color rgb="FFDC26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AU"/>
              <a:t>Tasks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Dashboard!$D$12:$D$16</c:f>
              <c:strCache>
                <c:ptCount val="5"/>
                <c:pt idx="0">
                  <c:v>Not Started</c:v>
                </c:pt>
                <c:pt idx="1">
                  <c:v>In Progress</c:v>
                </c:pt>
                <c:pt idx="2">
                  <c:v>Complete</c:v>
                </c:pt>
                <c:pt idx="3">
                  <c:v>Delayed</c:v>
                </c:pt>
                <c:pt idx="4">
                  <c:v>On Hold</c:v>
                </c:pt>
              </c:strCache>
            </c:strRef>
          </c:cat>
          <c:val>
            <c:numRef>
              <c:f>Dashboard!$E$12:$E$16</c:f>
              <c:numCache>
                <c:formatCode>General</c:formatCode>
                <c:ptCount val="5"/>
                <c:pt idx="0">
                  <c:v>18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6-477F-9256-4581F15FE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identialConstructionScheduleTable" displayName="ResidentialConstructionScheduleTable" ref="A8:AF100" headerRowDxfId="8" dataDxfId="9" totalsRowDxfId="10">
  <tableColumns count="32">
    <tableColumn id="1" xr3:uid="{00000000-0010-0000-0000-000001000000}" name="WBS" dataDxfId="36"/>
    <tableColumn id="2" xr3:uid="{00000000-0010-0000-0000-000002000000}" name="Stage" dataDxfId="35"/>
    <tableColumn id="3" xr3:uid="{00000000-0010-0000-0000-000003000000}" name="Task" dataDxfId="34"/>
    <tableColumn id="4" xr3:uid="{00000000-0010-0000-0000-000004000000}" name="Trade / Owner" dataDxfId="7"/>
    <tableColumn id="7" xr3:uid="{00000000-0010-0000-0000-000007000000}" name="Planned Days" dataDxfId="5"/>
    <tableColumn id="5" xr3:uid="{00000000-0010-0000-0000-000005000000}" name="Planned Start" dataDxfId="6"/>
    <tableColumn id="6" xr3:uid="{00000000-0010-0000-0000-000006000000}" name="Planned Finish" dataDxfId="33"/>
    <tableColumn id="8" xr3:uid="{00000000-0010-0000-0000-000008000000}" name="Actual Start" dataDxfId="32"/>
    <tableColumn id="9" xr3:uid="{00000000-0010-0000-0000-000009000000}" name="Actual Finish" dataDxfId="4"/>
    <tableColumn id="10" xr3:uid="{00000000-0010-0000-0000-00000A000000}" name="% Complete" dataDxfId="2"/>
    <tableColumn id="11" xr3:uid="{00000000-0010-0000-0000-00000B000000}" name="Status" dataDxfId="3"/>
    <tableColumn id="12" xr3:uid="{00000000-0010-0000-0000-00000C000000}" name="Variance Days" dataDxfId="31"/>
    <tableColumn id="13" xr3:uid="{00000000-0010-0000-0000-00000D000000}" name="Critical?" dataDxfId="30"/>
    <tableColumn id="14" xr3:uid="{00000000-0010-0000-0000-00000E000000}" name="Notes" dataDxfId="29"/>
    <tableColumn id="15" xr3:uid="{00000000-0010-0000-0000-00000F000000}" name="Wk 1" dataDxfId="28"/>
    <tableColumn id="16" xr3:uid="{00000000-0010-0000-0000-000010000000}" name="Wk 2" dataDxfId="27"/>
    <tableColumn id="17" xr3:uid="{00000000-0010-0000-0000-000011000000}" name="Wk 3" dataDxfId="26"/>
    <tableColumn id="18" xr3:uid="{00000000-0010-0000-0000-000012000000}" name="Wk 4" dataDxfId="25"/>
    <tableColumn id="19" xr3:uid="{00000000-0010-0000-0000-000013000000}" name="Wk 5" dataDxfId="24"/>
    <tableColumn id="20" xr3:uid="{00000000-0010-0000-0000-000014000000}" name="Wk 6" dataDxfId="23"/>
    <tableColumn id="21" xr3:uid="{00000000-0010-0000-0000-000015000000}" name="Wk 7" dataDxfId="22"/>
    <tableColumn id="22" xr3:uid="{00000000-0010-0000-0000-000016000000}" name="Wk 8" dataDxfId="21"/>
    <tableColumn id="23" xr3:uid="{00000000-0010-0000-0000-000017000000}" name="Wk 9" dataDxfId="20"/>
    <tableColumn id="24" xr3:uid="{00000000-0010-0000-0000-000018000000}" name="Wk 10" dataDxfId="19"/>
    <tableColumn id="25" xr3:uid="{00000000-0010-0000-0000-000019000000}" name="Wk 11" dataDxfId="18"/>
    <tableColumn id="26" xr3:uid="{00000000-0010-0000-0000-00001A000000}" name="Wk 12" dataDxfId="17"/>
    <tableColumn id="27" xr3:uid="{00000000-0010-0000-0000-00001B000000}" name="Wk 13" dataDxfId="16"/>
    <tableColumn id="28" xr3:uid="{00000000-0010-0000-0000-00001C000000}" name="Wk 14" dataDxfId="15"/>
    <tableColumn id="29" xr3:uid="{58D0EE09-AB08-4470-9060-2375A687BDCD}" name="Wk 15" dataDxfId="14"/>
    <tableColumn id="30" xr3:uid="{D446A0C5-4B78-4374-B0A4-70E6B5C3B6EC}" name="Wk 16" dataDxfId="13"/>
    <tableColumn id="31" xr3:uid="{0C14B8B8-DF84-4C48-AF11-74E514B6AE40}" name="Wk 17" dataDxfId="12"/>
    <tableColumn id="32" xr3:uid="{7B006F3E-7E2E-41A6-90E7-73F9480A7AF5}" name="Wk 18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ookAheadTable" displayName="LookAheadTable" ref="A8:J32">
  <tableColumns count="10">
    <tableColumn id="1" xr3:uid="{00000000-0010-0000-0100-000001000000}" name="Week"/>
    <tableColumn id="2" xr3:uid="{00000000-0010-0000-0100-000002000000}" name="Date"/>
    <tableColumn id="3" xr3:uid="{00000000-0010-0000-0100-000003000000}" name="Trade"/>
    <tableColumn id="4" xr3:uid="{00000000-0010-0000-0100-000004000000}" name="Action / Task"/>
    <tableColumn id="5" xr3:uid="{00000000-0010-0000-0100-000005000000}" name="Dependency"/>
    <tableColumn id="6" xr3:uid="{00000000-0010-0000-0100-000006000000}" name="Inspection / Hold Point"/>
    <tableColumn id="7" xr3:uid="{00000000-0010-0000-0100-000007000000}" name="Owner"/>
    <tableColumn id="8" xr3:uid="{00000000-0010-0000-0100-000008000000}" name="Due Date"/>
    <tableColumn id="9" xr3:uid="{00000000-0010-0000-0100-000009000000}" name="Status"/>
    <tableColumn id="10" xr3:uid="{00000000-0010-0000-0100-00000A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radeContactsTable" displayName="TradeContactsTable" ref="A8:H28">
  <tableColumns count="8">
    <tableColumn id="1" xr3:uid="{00000000-0010-0000-0200-000001000000}" name="Trade"/>
    <tableColumn id="2" xr3:uid="{00000000-0010-0000-0200-000002000000}" name="Company"/>
    <tableColumn id="3" xr3:uid="{00000000-0010-0000-0200-000003000000}" name="Contact"/>
    <tableColumn id="4" xr3:uid="{00000000-0010-0000-0200-000004000000}" name="Phone"/>
    <tableColumn id="5" xr3:uid="{00000000-0010-0000-0200-000005000000}" name="Email"/>
    <tableColumn id="6" xr3:uid="{00000000-0010-0000-0200-000006000000}" name="Notice Required" dataDxfId="0"/>
    <tableColumn id="7" xr3:uid="{00000000-0010-0000-0200-000007000000}" name="Contract Value" dataDxfId="1"/>
    <tableColumn id="8" xr3:uid="{00000000-0010-0000-0200-000008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opLeftCell="A12" workbookViewId="0">
      <selection sqref="A1:H1"/>
    </sheetView>
  </sheetViews>
  <sheetFormatPr defaultRowHeight="14.25"/>
  <cols>
    <col min="1" max="1" width="18" customWidth="1"/>
    <col min="2" max="2" width="70" customWidth="1"/>
    <col min="3" max="8" width="8" customWidth="1"/>
  </cols>
  <sheetData>
    <row r="1" spans="1:8" ht="27.9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ht="26.1" customHeight="1">
      <c r="A2" s="15" t="s">
        <v>1</v>
      </c>
      <c r="B2" s="15"/>
      <c r="C2" s="15"/>
      <c r="D2" s="15"/>
      <c r="E2" s="15"/>
      <c r="F2" s="15"/>
      <c r="G2" s="15"/>
      <c r="H2" s="15"/>
    </row>
    <row r="4" spans="1:8" ht="28.5">
      <c r="A4" s="3" t="s">
        <v>2</v>
      </c>
      <c r="B4" s="4" t="s">
        <v>3</v>
      </c>
      <c r="C4" s="5"/>
      <c r="D4" s="5"/>
      <c r="E4" s="5"/>
      <c r="F4" s="5"/>
      <c r="G4" s="5"/>
      <c r="H4" s="5"/>
    </row>
    <row r="5" spans="1:8" ht="15">
      <c r="A5" s="3" t="s">
        <v>4</v>
      </c>
      <c r="B5" s="4" t="s">
        <v>5</v>
      </c>
      <c r="C5" s="5"/>
      <c r="D5" s="5"/>
      <c r="E5" s="5"/>
      <c r="F5" s="5"/>
      <c r="G5" s="5"/>
      <c r="H5" s="5"/>
    </row>
    <row r="6" spans="1:8" ht="15">
      <c r="A6" s="3" t="s">
        <v>6</v>
      </c>
      <c r="B6" s="4" t="s">
        <v>7</v>
      </c>
      <c r="C6" s="5"/>
      <c r="D6" s="5"/>
      <c r="E6" s="5"/>
      <c r="F6" s="5"/>
      <c r="G6" s="5"/>
      <c r="H6" s="5"/>
    </row>
    <row r="7" spans="1:8" ht="15">
      <c r="A7" s="3" t="s">
        <v>8</v>
      </c>
      <c r="B7" s="4" t="s">
        <v>9</v>
      </c>
      <c r="C7" s="5"/>
      <c r="D7" s="5"/>
      <c r="E7" s="5"/>
      <c r="F7" s="5"/>
      <c r="G7" s="5"/>
      <c r="H7" s="5"/>
    </row>
    <row r="8" spans="1:8" ht="28.5">
      <c r="A8" s="3" t="s">
        <v>10</v>
      </c>
      <c r="B8" s="4" t="s">
        <v>11</v>
      </c>
      <c r="C8" s="5"/>
      <c r="D8" s="5"/>
      <c r="E8" s="5"/>
      <c r="F8" s="5"/>
      <c r="G8" s="5"/>
      <c r="H8" s="5"/>
    </row>
    <row r="9" spans="1:8" ht="42.75">
      <c r="A9" s="3" t="s">
        <v>12</v>
      </c>
      <c r="B9" s="4" t="s">
        <v>13</v>
      </c>
      <c r="C9" s="5"/>
      <c r="D9" s="5"/>
      <c r="E9" s="5"/>
      <c r="F9" s="5"/>
      <c r="G9" s="5"/>
      <c r="H9" s="5"/>
    </row>
    <row r="10" spans="1:8" ht="45">
      <c r="A10" s="3" t="s">
        <v>14</v>
      </c>
      <c r="B10" s="4" t="s">
        <v>15</v>
      </c>
      <c r="C10" s="5"/>
      <c r="D10" s="5"/>
      <c r="E10" s="5"/>
      <c r="F10" s="5"/>
      <c r="G10" s="5"/>
      <c r="H10" s="5"/>
    </row>
    <row r="11" spans="1:8" ht="30">
      <c r="A11" s="3" t="s">
        <v>16</v>
      </c>
      <c r="B11" s="4" t="s">
        <v>17</v>
      </c>
      <c r="C11" s="5"/>
      <c r="D11" s="5"/>
      <c r="E11" s="5"/>
      <c r="F11" s="5"/>
      <c r="G11" s="5"/>
      <c r="H11" s="5"/>
    </row>
    <row r="12" spans="1:8" ht="30">
      <c r="A12" s="3" t="s">
        <v>18</v>
      </c>
      <c r="B12" s="4" t="s">
        <v>19</v>
      </c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 ht="30">
      <c r="A14" s="6" t="s">
        <v>20</v>
      </c>
      <c r="B14" s="6"/>
      <c r="C14" s="6"/>
      <c r="D14" s="6"/>
      <c r="E14" s="6"/>
      <c r="F14" s="6"/>
      <c r="G14" s="6"/>
      <c r="H14" s="6"/>
    </row>
    <row r="15" spans="1:8">
      <c r="A15" s="4">
        <v>1</v>
      </c>
      <c r="B15" s="4" t="s">
        <v>21</v>
      </c>
      <c r="C15" s="4"/>
      <c r="D15" s="4"/>
      <c r="E15" s="4"/>
      <c r="F15" s="4"/>
      <c r="G15" s="4"/>
      <c r="H15" s="4"/>
    </row>
    <row r="16" spans="1:8">
      <c r="A16" s="4">
        <v>2</v>
      </c>
      <c r="B16" s="4" t="s">
        <v>22</v>
      </c>
      <c r="C16" s="4"/>
      <c r="D16" s="4"/>
      <c r="E16" s="4"/>
      <c r="F16" s="4"/>
      <c r="G16" s="4"/>
      <c r="H16" s="4"/>
    </row>
    <row r="17" spans="1:8">
      <c r="A17" s="4">
        <v>3</v>
      </c>
      <c r="B17" s="4" t="s">
        <v>23</v>
      </c>
      <c r="C17" s="4"/>
      <c r="D17" s="4"/>
      <c r="E17" s="4"/>
      <c r="F17" s="4"/>
      <c r="G17" s="4"/>
      <c r="H17" s="4"/>
    </row>
    <row r="18" spans="1:8">
      <c r="A18" s="4">
        <v>4</v>
      </c>
      <c r="B18" s="4" t="s">
        <v>24</v>
      </c>
      <c r="C18" s="4"/>
      <c r="D18" s="4"/>
      <c r="E18" s="4"/>
      <c r="F18" s="4"/>
      <c r="G18" s="4"/>
      <c r="H18" s="4"/>
    </row>
    <row r="19" spans="1:8">
      <c r="A19" s="4">
        <v>5</v>
      </c>
      <c r="B19" s="4" t="s">
        <v>25</v>
      </c>
      <c r="C19" s="4"/>
      <c r="D19" s="4"/>
      <c r="E19" s="4"/>
      <c r="F19" s="4"/>
      <c r="G19" s="4"/>
      <c r="H19" s="4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 ht="30">
      <c r="A22" s="6" t="s">
        <v>26</v>
      </c>
      <c r="B22" s="6"/>
      <c r="C22" s="6"/>
      <c r="D22" s="6"/>
      <c r="E22" s="6"/>
      <c r="F22" s="6"/>
      <c r="G22" s="6"/>
      <c r="H22" s="6"/>
    </row>
    <row r="23" spans="1:8">
      <c r="A23" s="4">
        <v>1</v>
      </c>
      <c r="B23" s="4" t="s">
        <v>27</v>
      </c>
      <c r="C23" s="4"/>
      <c r="D23" s="4"/>
      <c r="E23" s="4"/>
      <c r="F23" s="4"/>
      <c r="G23" s="4"/>
      <c r="H23" s="4"/>
    </row>
    <row r="24" spans="1:8" ht="28.5">
      <c r="A24" s="4">
        <v>2</v>
      </c>
      <c r="B24" s="4" t="s">
        <v>28</v>
      </c>
      <c r="C24" s="4"/>
      <c r="D24" s="4"/>
      <c r="E24" s="4"/>
      <c r="F24" s="4"/>
      <c r="G24" s="4"/>
      <c r="H24" s="4"/>
    </row>
    <row r="25" spans="1:8">
      <c r="A25" s="4">
        <v>3</v>
      </c>
      <c r="B25" s="4" t="s">
        <v>29</v>
      </c>
      <c r="C25" s="4"/>
      <c r="D25" s="4"/>
      <c r="E25" s="4"/>
      <c r="F25" s="4"/>
      <c r="G25" s="4"/>
      <c r="H25" s="4"/>
    </row>
    <row r="26" spans="1:8">
      <c r="A26" s="4">
        <v>4</v>
      </c>
      <c r="B26" s="4" t="s">
        <v>30</v>
      </c>
      <c r="C26" s="4"/>
      <c r="D26" s="4"/>
      <c r="E26" s="4"/>
      <c r="F26" s="4"/>
      <c r="G26" s="4"/>
      <c r="H26" s="4"/>
    </row>
    <row r="27" spans="1:8" ht="28.5">
      <c r="A27" s="4">
        <v>5</v>
      </c>
      <c r="B27" s="4" t="s">
        <v>31</v>
      </c>
      <c r="C27" s="4"/>
      <c r="D27" s="4"/>
      <c r="E27" s="4"/>
      <c r="F27" s="4"/>
      <c r="G27" s="4"/>
      <c r="H27" s="4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>
      <c r="A59" s="5"/>
      <c r="B59" s="5"/>
      <c r="C59" s="5"/>
      <c r="D59" s="5"/>
      <c r="E59" s="5"/>
      <c r="F59" s="5"/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sqref="A1:J1"/>
    </sheetView>
  </sheetViews>
  <sheetFormatPr defaultRowHeight="14.25"/>
  <cols>
    <col min="1" max="3" width="16" customWidth="1"/>
  </cols>
  <sheetData>
    <row r="1" spans="1:10" ht="27.95" customHeight="1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6.1" customHeight="1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ht="15">
      <c r="A4" s="2" t="s">
        <v>34</v>
      </c>
      <c r="B4" s="2" t="s">
        <v>35</v>
      </c>
      <c r="C4" s="2" t="s">
        <v>36</v>
      </c>
    </row>
    <row r="5" spans="1:10">
      <c r="A5" t="s">
        <v>37</v>
      </c>
      <c r="B5" t="s">
        <v>38</v>
      </c>
      <c r="C5" t="s">
        <v>39</v>
      </c>
    </row>
    <row r="6" spans="1:10">
      <c r="A6" t="s">
        <v>40</v>
      </c>
      <c r="B6" t="s">
        <v>41</v>
      </c>
      <c r="C6" t="s">
        <v>42</v>
      </c>
    </row>
    <row r="7" spans="1:10">
      <c r="A7" t="s">
        <v>43</v>
      </c>
      <c r="C7" t="s">
        <v>44</v>
      </c>
    </row>
    <row r="8" spans="1:10">
      <c r="A8" t="s">
        <v>45</v>
      </c>
      <c r="C8" t="s">
        <v>46</v>
      </c>
    </row>
    <row r="9" spans="1:10">
      <c r="A9" t="s">
        <v>47</v>
      </c>
      <c r="C9" t="s">
        <v>48</v>
      </c>
    </row>
    <row r="10" spans="1:10">
      <c r="C10" t="s">
        <v>49</v>
      </c>
    </row>
    <row r="11" spans="1:10">
      <c r="C11" t="s">
        <v>50</v>
      </c>
    </row>
    <row r="12" spans="1:10">
      <c r="C12" t="s">
        <v>51</v>
      </c>
    </row>
    <row r="13" spans="1:10">
      <c r="C13" t="s">
        <v>52</v>
      </c>
    </row>
    <row r="14" spans="1:10">
      <c r="C14" t="s">
        <v>53</v>
      </c>
    </row>
    <row r="15" spans="1:10">
      <c r="C15" t="s">
        <v>54</v>
      </c>
    </row>
    <row r="16" spans="1:10">
      <c r="C16" t="s">
        <v>55</v>
      </c>
    </row>
    <row r="17" spans="3:3">
      <c r="C17" t="s">
        <v>56</v>
      </c>
    </row>
    <row r="18" spans="3:3">
      <c r="C18" t="s">
        <v>57</v>
      </c>
    </row>
    <row r="19" spans="3:3">
      <c r="C19" t="s">
        <v>58</v>
      </c>
    </row>
    <row r="20" spans="3:3">
      <c r="C20" t="s">
        <v>59</v>
      </c>
    </row>
    <row r="21" spans="3:3">
      <c r="C21" t="s">
        <v>60</v>
      </c>
    </row>
    <row r="22" spans="3:3">
      <c r="C22" t="s">
        <v>61</v>
      </c>
    </row>
    <row r="23" spans="3:3">
      <c r="C23" t="s">
        <v>62</v>
      </c>
    </row>
    <row r="24" spans="3:3">
      <c r="C24" t="s">
        <v>63</v>
      </c>
    </row>
    <row r="25" spans="3:3">
      <c r="C25" t="s">
        <v>64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tabSelected="1" workbookViewId="0">
      <selection sqref="A1:L1"/>
    </sheetView>
  </sheetViews>
  <sheetFormatPr defaultRowHeight="14.25"/>
  <cols>
    <col min="1" max="1" width="24" customWidth="1"/>
    <col min="2" max="2" width="34" customWidth="1"/>
    <col min="3" max="3" width="4" customWidth="1"/>
    <col min="4" max="4" width="24" customWidth="1"/>
    <col min="5" max="5" width="20" customWidth="1"/>
    <col min="6" max="6" width="3" customWidth="1"/>
    <col min="7" max="12" width="18" customWidth="1"/>
  </cols>
  <sheetData>
    <row r="1" spans="1:12" ht="27.95" customHeight="1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6.1" customHeight="1">
      <c r="A2" s="15" t="s">
        <v>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ht="28.5">
      <c r="A4" s="1" t="s">
        <v>67</v>
      </c>
      <c r="B4" s="7" t="s">
        <v>5</v>
      </c>
      <c r="D4" s="1" t="s">
        <v>68</v>
      </c>
      <c r="E4" s="8">
        <v>46204</v>
      </c>
    </row>
    <row r="5" spans="1:12" ht="15">
      <c r="A5" s="1" t="s">
        <v>69</v>
      </c>
      <c r="B5" s="7" t="s">
        <v>7</v>
      </c>
      <c r="D5" s="1" t="s">
        <v>70</v>
      </c>
      <c r="E5" s="8">
        <v>46218</v>
      </c>
    </row>
    <row r="6" spans="1:12" ht="30">
      <c r="A6" s="1" t="s">
        <v>71</v>
      </c>
      <c r="B6" s="7" t="s">
        <v>72</v>
      </c>
      <c r="D6" s="1" t="s">
        <v>73</v>
      </c>
      <c r="E6" s="8">
        <v>46368</v>
      </c>
    </row>
    <row r="7" spans="1:12" ht="28.5">
      <c r="A7" s="1" t="s">
        <v>74</v>
      </c>
      <c r="B7" s="7" t="s">
        <v>75</v>
      </c>
      <c r="D7" s="1" t="s">
        <v>76</v>
      </c>
      <c r="E7" s="7" t="s">
        <v>77</v>
      </c>
    </row>
    <row r="8" spans="1:12" ht="28.5">
      <c r="A8" s="1" t="s">
        <v>78</v>
      </c>
      <c r="B8" s="7" t="s">
        <v>79</v>
      </c>
      <c r="D8" s="1" t="s">
        <v>80</v>
      </c>
      <c r="E8" s="7">
        <v>8</v>
      </c>
    </row>
    <row r="11" spans="1:12" ht="32.1" customHeight="1">
      <c r="A11" s="9" t="s">
        <v>81</v>
      </c>
      <c r="B11" s="10">
        <f>SUM(E12:E16)</f>
        <v>23</v>
      </c>
      <c r="D11" s="2" t="s">
        <v>34</v>
      </c>
      <c r="E11" s="2" t="s">
        <v>82</v>
      </c>
    </row>
    <row r="12" spans="1:12" ht="15">
      <c r="A12" s="9" t="s">
        <v>83</v>
      </c>
      <c r="B12" s="10">
        <f>COUNTIF('Construction Schedule'!K9:K100,"Complete")</f>
        <v>3</v>
      </c>
      <c r="D12" t="s">
        <v>37</v>
      </c>
      <c r="E12">
        <f>COUNTIF('Construction Schedule'!K9:K100,D12)</f>
        <v>18</v>
      </c>
    </row>
    <row r="13" spans="1:12" ht="15">
      <c r="A13" s="9" t="s">
        <v>40</v>
      </c>
      <c r="B13" s="10">
        <f>COUNTIF('Construction Schedule'!K9:K100,"In Progress")</f>
        <v>2</v>
      </c>
      <c r="D13" t="s">
        <v>40</v>
      </c>
      <c r="E13">
        <f>COUNTIF('Construction Schedule'!K9:K100,D13)</f>
        <v>2</v>
      </c>
    </row>
    <row r="14" spans="1:12" ht="15">
      <c r="A14" s="9" t="s">
        <v>84</v>
      </c>
      <c r="B14" s="10">
        <f>COUNTIF('Construction Schedule'!K9:K100,"Delayed")+COUNTIF('Construction Schedule'!K9:K100,"On Hold")</f>
        <v>0</v>
      </c>
      <c r="D14" t="s">
        <v>43</v>
      </c>
      <c r="E14">
        <f>COUNTIF('Construction Schedule'!K9:K100,D14)</f>
        <v>3</v>
      </c>
    </row>
    <row r="15" spans="1:12" ht="15">
      <c r="A15" s="9" t="s">
        <v>85</v>
      </c>
      <c r="B15" s="10">
        <f>COUNTIFS('Construction Schedule'!M9:M100,"Yes",'Construction Schedule'!K9:K100,"&lt;&gt;Complete")</f>
        <v>14</v>
      </c>
      <c r="D15" t="s">
        <v>45</v>
      </c>
      <c r="E15">
        <f>COUNTIF('Construction Schedule'!K9:K100,D15)</f>
        <v>0</v>
      </c>
    </row>
    <row r="16" spans="1:12" ht="15">
      <c r="A16" s="9" t="s">
        <v>86</v>
      </c>
      <c r="B16" s="11">
        <f>SUM('Construction Schedule'!J9:J100)/B11</f>
        <v>0.16739130434782609</v>
      </c>
      <c r="D16" t="s">
        <v>47</v>
      </c>
      <c r="E16">
        <f>COUNTIF('Construction Schedule'!K9:K100,D16)</f>
        <v>0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0"/>
  <sheetViews>
    <sheetView workbookViewId="0">
      <pane xSplit="3" ySplit="8" topLeftCell="D11" activePane="bottomRight" state="frozen"/>
      <selection pane="topRight" activeCell="D1" sqref="D1"/>
      <selection pane="bottomLeft" activeCell="A9" sqref="A9"/>
      <selection pane="bottomRight" activeCell="AB24" sqref="AB24"/>
    </sheetView>
  </sheetViews>
  <sheetFormatPr defaultRowHeight="14.25"/>
  <cols>
    <col min="1" max="1" width="10" style="21" customWidth="1"/>
    <col min="2" max="2" width="16" style="21" customWidth="1"/>
    <col min="3" max="3" width="34" style="21" customWidth="1"/>
    <col min="4" max="4" width="18" style="21" customWidth="1"/>
    <col min="5" max="5" width="12" style="18" customWidth="1"/>
    <col min="6" max="6" width="12" style="21" customWidth="1"/>
    <col min="7" max="7" width="11.625" style="21" customWidth="1"/>
    <col min="8" max="9" width="12" style="21" customWidth="1"/>
    <col min="10" max="10" width="10" style="18" customWidth="1"/>
    <col min="11" max="11" width="14" style="21" customWidth="1"/>
    <col min="12" max="12" width="12" style="21" customWidth="1"/>
    <col min="13" max="13" width="10" style="21" customWidth="1"/>
    <col min="14" max="14" width="36" style="21" customWidth="1"/>
    <col min="15" max="28" width="6" style="21" customWidth="1"/>
    <col min="29" max="16384" width="9" style="21"/>
  </cols>
  <sheetData>
    <row r="1" spans="1:32" ht="27.95" customHeight="1">
      <c r="A1" s="14" t="s">
        <v>87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32" ht="26.1" customHeight="1">
      <c r="A2" s="22" t="s">
        <v>88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7" spans="1:32" ht="15">
      <c r="O7" s="12">
        <v>46204</v>
      </c>
      <c r="P7" s="12">
        <v>46211</v>
      </c>
      <c r="Q7" s="12">
        <v>46218</v>
      </c>
      <c r="R7" s="12">
        <v>46225</v>
      </c>
      <c r="S7" s="12">
        <v>46232</v>
      </c>
      <c r="T7" s="12">
        <v>46239</v>
      </c>
      <c r="U7" s="12">
        <v>46246</v>
      </c>
      <c r="V7" s="12">
        <v>46253</v>
      </c>
      <c r="W7" s="12">
        <v>46260</v>
      </c>
      <c r="X7" s="12">
        <v>46267</v>
      </c>
      <c r="Y7" s="12">
        <v>46274</v>
      </c>
      <c r="Z7" s="12">
        <v>46281</v>
      </c>
      <c r="AA7" s="12">
        <v>46288</v>
      </c>
      <c r="AB7" s="12">
        <v>46295</v>
      </c>
      <c r="AC7" s="12">
        <v>46301</v>
      </c>
      <c r="AD7" s="12">
        <v>46308</v>
      </c>
      <c r="AE7" s="12">
        <v>46315</v>
      </c>
      <c r="AF7" s="12">
        <v>46322</v>
      </c>
    </row>
    <row r="8" spans="1:32" s="18" customFormat="1" ht="32.1" customHeight="1">
      <c r="A8" s="2" t="s">
        <v>89</v>
      </c>
      <c r="B8" s="2" t="s">
        <v>90</v>
      </c>
      <c r="C8" s="2" t="s">
        <v>91</v>
      </c>
      <c r="D8" s="2" t="s">
        <v>92</v>
      </c>
      <c r="E8" s="2" t="s">
        <v>95</v>
      </c>
      <c r="F8" s="2" t="s">
        <v>93</v>
      </c>
      <c r="G8" s="2" t="s">
        <v>94</v>
      </c>
      <c r="H8" s="2" t="s">
        <v>96</v>
      </c>
      <c r="I8" s="2" t="s">
        <v>97</v>
      </c>
      <c r="J8" s="2" t="s">
        <v>98</v>
      </c>
      <c r="K8" s="2" t="s">
        <v>34</v>
      </c>
      <c r="L8" s="2" t="s">
        <v>99</v>
      </c>
      <c r="M8" s="2" t="s">
        <v>100</v>
      </c>
      <c r="N8" s="2" t="s">
        <v>78</v>
      </c>
      <c r="O8" s="2" t="s">
        <v>101</v>
      </c>
      <c r="P8" s="2" t="s">
        <v>102</v>
      </c>
      <c r="Q8" s="2" t="s">
        <v>103</v>
      </c>
      <c r="R8" s="2" t="s">
        <v>104</v>
      </c>
      <c r="S8" s="2" t="s">
        <v>105</v>
      </c>
      <c r="T8" s="2" t="s">
        <v>106</v>
      </c>
      <c r="U8" s="2" t="s">
        <v>107</v>
      </c>
      <c r="V8" s="2" t="s">
        <v>108</v>
      </c>
      <c r="W8" s="2" t="s">
        <v>109</v>
      </c>
      <c r="X8" s="2" t="s">
        <v>110</v>
      </c>
      <c r="Y8" s="2" t="s">
        <v>111</v>
      </c>
      <c r="Z8" s="2" t="s">
        <v>112</v>
      </c>
      <c r="AA8" s="2" t="s">
        <v>113</v>
      </c>
      <c r="AB8" s="2" t="s">
        <v>114</v>
      </c>
      <c r="AC8" s="2" t="s">
        <v>244</v>
      </c>
      <c r="AD8" s="2" t="s">
        <v>245</v>
      </c>
      <c r="AE8" s="2" t="s">
        <v>246</v>
      </c>
      <c r="AF8" s="2" t="s">
        <v>247</v>
      </c>
    </row>
    <row r="9" spans="1:32">
      <c r="A9" s="23" t="s">
        <v>115</v>
      </c>
      <c r="B9" s="23" t="s">
        <v>116</v>
      </c>
      <c r="C9" s="23" t="s">
        <v>117</v>
      </c>
      <c r="D9" s="23" t="s">
        <v>71</v>
      </c>
      <c r="E9" s="19">
        <f>IF($A9="","",$G9-$F9+1)</f>
        <v>5</v>
      </c>
      <c r="F9" s="24">
        <v>46204</v>
      </c>
      <c r="G9" s="24">
        <v>46208</v>
      </c>
      <c r="H9" s="24">
        <v>46204</v>
      </c>
      <c r="I9" s="24">
        <v>46208</v>
      </c>
      <c r="J9" s="20">
        <v>1</v>
      </c>
      <c r="K9" s="23" t="s">
        <v>43</v>
      </c>
      <c r="L9" s="23">
        <f>IF($A9="","",IF($I9="","",$I9-$G9))</f>
        <v>0</v>
      </c>
      <c r="M9" s="23" t="s">
        <v>38</v>
      </c>
      <c r="N9" s="23" t="s">
        <v>118</v>
      </c>
      <c r="O9" s="23" t="str">
        <f>IF($A9="","",IF(AND($F9&lt;=O$7,$G9&gt;=O$7),"X",""))</f>
        <v>X</v>
      </c>
      <c r="P9" s="23" t="str">
        <f>IF($A9="","",IF(AND($F9&lt;=P$7,$G9&gt;=P$7),"X",""))</f>
        <v/>
      </c>
      <c r="Q9" s="23" t="str">
        <f>IF($A9="","",IF(AND($F9&lt;=Q$7,$G9&gt;=Q$7),"X",""))</f>
        <v/>
      </c>
      <c r="R9" s="23" t="str">
        <f>IF($A9="","",IF(AND($F9&lt;=R$7,$G9&gt;=R$7),"X",""))</f>
        <v/>
      </c>
      <c r="S9" s="23" t="str">
        <f>IF($A9="","",IF(AND($F9&lt;=S$7,$G9&gt;=S$7),"X",""))</f>
        <v/>
      </c>
      <c r="T9" s="23" t="str">
        <f>IF($A9="","",IF(AND($F9&lt;=T$7,$G9&gt;=T$7),"X",""))</f>
        <v/>
      </c>
      <c r="U9" s="23" t="str">
        <f>IF($A9="","",IF(AND($F9&lt;=U$7,$G9&gt;=U$7),"X",""))</f>
        <v/>
      </c>
      <c r="V9" s="23" t="str">
        <f>IF($A9="","",IF(AND($F9&lt;=V$7,$G9&gt;=V$7),"X",""))</f>
        <v/>
      </c>
      <c r="W9" s="23" t="str">
        <f>IF($A9="","",IF(AND($F9&lt;=W$7,$G9&gt;=W$7),"X",""))</f>
        <v/>
      </c>
      <c r="X9" s="23" t="str">
        <f>IF($A9="","",IF(AND($F9&lt;=X$7,$G9&gt;=X$7),"X",""))</f>
        <v/>
      </c>
      <c r="Y9" s="23" t="str">
        <f>IF($A9="","",IF(AND($F9&lt;=Y$7,$G9&gt;=Y$7),"X",""))</f>
        <v/>
      </c>
      <c r="Z9" s="23" t="str">
        <f>IF($A9="","",IF(AND($F9&lt;=Z$7,$G9&gt;=Z$7),"X",""))</f>
        <v/>
      </c>
      <c r="AA9" s="23" t="str">
        <f>IF($A9="","",IF(AND($F9&lt;=AA$7,$G9&gt;=AA$7),"X",""))</f>
        <v/>
      </c>
      <c r="AB9" s="23" t="str">
        <f>IF($A9="","",IF(AND($F9&lt;=AB$7,$G9&gt;=AB$7),"X",""))</f>
        <v/>
      </c>
    </row>
    <row r="10" spans="1:32" ht="28.5">
      <c r="A10" s="23" t="s">
        <v>119</v>
      </c>
      <c r="B10" s="23" t="s">
        <v>116</v>
      </c>
      <c r="C10" s="23" t="s">
        <v>120</v>
      </c>
      <c r="D10" s="23" t="s">
        <v>39</v>
      </c>
      <c r="E10" s="19">
        <f>IF($A10="","",$G10-$F10+1)</f>
        <v>3</v>
      </c>
      <c r="F10" s="24">
        <v>46209</v>
      </c>
      <c r="G10" s="24">
        <v>46211</v>
      </c>
      <c r="H10" s="24">
        <v>46209</v>
      </c>
      <c r="I10" s="24">
        <v>46211</v>
      </c>
      <c r="J10" s="20">
        <v>1</v>
      </c>
      <c r="K10" s="23" t="s">
        <v>43</v>
      </c>
      <c r="L10" s="23">
        <f>IF($A10="","",IF($I10="","",$I10-$G10))</f>
        <v>0</v>
      </c>
      <c r="M10" s="23" t="s">
        <v>41</v>
      </c>
      <c r="N10" s="23" t="s">
        <v>121</v>
      </c>
      <c r="O10" s="23" t="str">
        <f>IF($A10="","",IF(AND($F10&lt;=O$7,$G10&gt;=O$7),"X",""))</f>
        <v/>
      </c>
      <c r="P10" s="23" t="str">
        <f>IF($A10="","",IF(AND($F10&lt;=P$7,$G10&gt;=P$7),"X",""))</f>
        <v>X</v>
      </c>
      <c r="Q10" s="23" t="str">
        <f>IF($A10="","",IF(AND($F10&lt;=Q$7,$G10&gt;=Q$7),"X",""))</f>
        <v/>
      </c>
      <c r="R10" s="23" t="str">
        <f>IF($A10="","",IF(AND($F10&lt;=R$7,$G10&gt;=R$7),"X",""))</f>
        <v/>
      </c>
      <c r="S10" s="23" t="str">
        <f>IF($A10="","",IF(AND($F10&lt;=S$7,$G10&gt;=S$7),"X",""))</f>
        <v/>
      </c>
      <c r="T10" s="23" t="str">
        <f>IF($A10="","",IF(AND($F10&lt;=T$7,$G10&gt;=T$7),"X",""))</f>
        <v/>
      </c>
      <c r="U10" s="23" t="str">
        <f>IF($A10="","",IF(AND($F10&lt;=U$7,$G10&gt;=U$7),"X",""))</f>
        <v/>
      </c>
      <c r="V10" s="23" t="str">
        <f>IF($A10="","",IF(AND($F10&lt;=V$7,$G10&gt;=V$7),"X",""))</f>
        <v/>
      </c>
      <c r="W10" s="23" t="str">
        <f>IF($A10="","",IF(AND($F10&lt;=W$7,$G10&gt;=W$7),"X",""))</f>
        <v/>
      </c>
      <c r="X10" s="23" t="str">
        <f>IF($A10="","",IF(AND($F10&lt;=X$7,$G10&gt;=X$7),"X",""))</f>
        <v/>
      </c>
      <c r="Y10" s="23" t="str">
        <f>IF($A10="","",IF(AND($F10&lt;=Y$7,$G10&gt;=Y$7),"X",""))</f>
        <v/>
      </c>
      <c r="Z10" s="23" t="str">
        <f>IF($A10="","",IF(AND($F10&lt;=Z$7,$G10&gt;=Z$7),"X",""))</f>
        <v/>
      </c>
      <c r="AA10" s="23" t="str">
        <f>IF($A10="","",IF(AND($F10&lt;=AA$7,$G10&gt;=AA$7),"X",""))</f>
        <v/>
      </c>
      <c r="AB10" s="23" t="str">
        <f>IF($A10="","",IF(AND($F10&lt;=AB$7,$G10&gt;=AB$7),"X",""))</f>
        <v/>
      </c>
    </row>
    <row r="11" spans="1:32">
      <c r="A11" s="23" t="s">
        <v>122</v>
      </c>
      <c r="B11" s="23" t="s">
        <v>116</v>
      </c>
      <c r="C11" s="23" t="s">
        <v>123</v>
      </c>
      <c r="D11" s="23" t="s">
        <v>42</v>
      </c>
      <c r="E11" s="19">
        <f>IF($A11="","",$G11-$F11+1)</f>
        <v>2</v>
      </c>
      <c r="F11" s="24">
        <v>46211</v>
      </c>
      <c r="G11" s="24">
        <v>46212</v>
      </c>
      <c r="H11" s="24">
        <v>46211</v>
      </c>
      <c r="I11" s="24">
        <v>46212</v>
      </c>
      <c r="J11" s="20">
        <v>1</v>
      </c>
      <c r="K11" s="23" t="s">
        <v>43</v>
      </c>
      <c r="L11" s="23">
        <f>IF($A11="","",IF($I11="","",$I11-$G11))</f>
        <v>0</v>
      </c>
      <c r="M11" s="23" t="s">
        <v>38</v>
      </c>
      <c r="N11" s="23" t="s">
        <v>124</v>
      </c>
      <c r="O11" s="23" t="str">
        <f>IF($A11="","",IF(AND($F11&lt;=O$7,$G11&gt;=O$7),"X",""))</f>
        <v/>
      </c>
      <c r="P11" s="23" t="str">
        <f>IF($A11="","",IF(AND($F11&lt;=P$7,$G11&gt;=P$7),"X",""))</f>
        <v>X</v>
      </c>
      <c r="Q11" s="23" t="str">
        <f>IF($A11="","",IF(AND($F11&lt;=Q$7,$G11&gt;=Q$7),"X",""))</f>
        <v/>
      </c>
      <c r="R11" s="23" t="str">
        <f>IF($A11="","",IF(AND($F11&lt;=R$7,$G11&gt;=R$7),"X",""))</f>
        <v/>
      </c>
      <c r="S11" s="23" t="str">
        <f>IF($A11="","",IF(AND($F11&lt;=S$7,$G11&gt;=S$7),"X",""))</f>
        <v/>
      </c>
      <c r="T11" s="23" t="str">
        <f>IF($A11="","",IF(AND($F11&lt;=T$7,$G11&gt;=T$7),"X",""))</f>
        <v/>
      </c>
      <c r="U11" s="23" t="str">
        <f>IF($A11="","",IF(AND($F11&lt;=U$7,$G11&gt;=U$7),"X",""))</f>
        <v/>
      </c>
      <c r="V11" s="23" t="str">
        <f>IF($A11="","",IF(AND($F11&lt;=V$7,$G11&gt;=V$7),"X",""))</f>
        <v/>
      </c>
      <c r="W11" s="23" t="str">
        <f>IF($A11="","",IF(AND($F11&lt;=W$7,$G11&gt;=W$7),"X",""))</f>
        <v/>
      </c>
      <c r="X11" s="23" t="str">
        <f>IF($A11="","",IF(AND($F11&lt;=X$7,$G11&gt;=X$7),"X",""))</f>
        <v/>
      </c>
      <c r="Y11" s="23" t="str">
        <f>IF($A11="","",IF(AND($F11&lt;=Y$7,$G11&gt;=Y$7),"X",""))</f>
        <v/>
      </c>
      <c r="Z11" s="23" t="str">
        <f>IF($A11="","",IF(AND($F11&lt;=Z$7,$G11&gt;=Z$7),"X",""))</f>
        <v/>
      </c>
      <c r="AA11" s="23" t="str">
        <f>IF($A11="","",IF(AND($F11&lt;=AA$7,$G11&gt;=AA$7),"X",""))</f>
        <v/>
      </c>
      <c r="AB11" s="23" t="str">
        <f>IF($A11="","",IF(AND($F11&lt;=AB$7,$G11&gt;=AB$7),"X",""))</f>
        <v/>
      </c>
    </row>
    <row r="12" spans="1:32">
      <c r="A12" s="23" t="s">
        <v>125</v>
      </c>
      <c r="B12" s="23" t="s">
        <v>126</v>
      </c>
      <c r="C12" s="23" t="s">
        <v>127</v>
      </c>
      <c r="D12" s="23" t="s">
        <v>44</v>
      </c>
      <c r="E12" s="19">
        <f>IF($A12="","",$G12-$F12+1)</f>
        <v>6</v>
      </c>
      <c r="F12" s="24">
        <v>46213</v>
      </c>
      <c r="G12" s="24">
        <v>46218</v>
      </c>
      <c r="H12" s="24">
        <v>46213</v>
      </c>
      <c r="I12" s="24"/>
      <c r="J12" s="20">
        <v>0.75</v>
      </c>
      <c r="K12" s="23" t="s">
        <v>40</v>
      </c>
      <c r="L12" s="23" t="str">
        <f>IF($A12="","",IF($I12="","",$I12-$G12))</f>
        <v/>
      </c>
      <c r="M12" s="23" t="s">
        <v>38</v>
      </c>
      <c r="N12" s="23" t="s">
        <v>128</v>
      </c>
      <c r="O12" s="23" t="str">
        <f>IF($A12="","",IF(AND($F12&lt;=O$7,$G12&gt;=O$7),"X",""))</f>
        <v/>
      </c>
      <c r="P12" s="23" t="str">
        <f>IF($A12="","",IF(AND($F12&lt;=P$7,$G12&gt;=P$7),"X",""))</f>
        <v/>
      </c>
      <c r="Q12" s="23" t="str">
        <f>IF($A12="","",IF(AND($F12&lt;=Q$7,$G12&gt;=Q$7),"X",""))</f>
        <v>X</v>
      </c>
      <c r="R12" s="23" t="str">
        <f>IF($A12="","",IF(AND($F12&lt;=R$7,$G12&gt;=R$7),"X",""))</f>
        <v/>
      </c>
      <c r="S12" s="23" t="str">
        <f>IF($A12="","",IF(AND($F12&lt;=S$7,$G12&gt;=S$7),"X",""))</f>
        <v/>
      </c>
      <c r="T12" s="23" t="str">
        <f>IF($A12="","",IF(AND($F12&lt;=T$7,$G12&gt;=T$7),"X",""))</f>
        <v/>
      </c>
      <c r="U12" s="23" t="str">
        <f>IF($A12="","",IF(AND($F12&lt;=U$7,$G12&gt;=U$7),"X",""))</f>
        <v/>
      </c>
      <c r="V12" s="23" t="str">
        <f>IF($A12="","",IF(AND($F12&lt;=V$7,$G12&gt;=V$7),"X",""))</f>
        <v/>
      </c>
      <c r="W12" s="23" t="str">
        <f>IF($A12="","",IF(AND($F12&lt;=W$7,$G12&gt;=W$7),"X",""))</f>
        <v/>
      </c>
      <c r="X12" s="23" t="str">
        <f>IF($A12="","",IF(AND($F12&lt;=X$7,$G12&gt;=X$7),"X",""))</f>
        <v/>
      </c>
      <c r="Y12" s="23" t="str">
        <f>IF($A12="","",IF(AND($F12&lt;=Y$7,$G12&gt;=Y$7),"X",""))</f>
        <v/>
      </c>
      <c r="Z12" s="23" t="str">
        <f>IF($A12="","",IF(AND($F12&lt;=Z$7,$G12&gt;=Z$7),"X",""))</f>
        <v/>
      </c>
      <c r="AA12" s="23" t="str">
        <f>IF($A12="","",IF(AND($F12&lt;=AA$7,$G12&gt;=AA$7),"X",""))</f>
        <v/>
      </c>
      <c r="AB12" s="23" t="str">
        <f>IF($A12="","",IF(AND($F12&lt;=AB$7,$G12&gt;=AB$7),"X",""))</f>
        <v/>
      </c>
    </row>
    <row r="13" spans="1:32">
      <c r="A13" s="23" t="s">
        <v>129</v>
      </c>
      <c r="B13" s="23" t="s">
        <v>126</v>
      </c>
      <c r="C13" s="23" t="s">
        <v>130</v>
      </c>
      <c r="D13" s="23" t="s">
        <v>52</v>
      </c>
      <c r="E13" s="19">
        <f>IF($A13="","",$G13-$F13+1)</f>
        <v>5</v>
      </c>
      <c r="F13" s="24">
        <v>46217</v>
      </c>
      <c r="G13" s="24">
        <v>46221</v>
      </c>
      <c r="H13" s="24"/>
      <c r="I13" s="24"/>
      <c r="J13" s="20">
        <v>0.1</v>
      </c>
      <c r="K13" s="23" t="s">
        <v>40</v>
      </c>
      <c r="L13" s="23" t="str">
        <f>IF($A13="","",IF($I13="","",$I13-$G13))</f>
        <v/>
      </c>
      <c r="M13" s="23" t="s">
        <v>38</v>
      </c>
      <c r="N13" s="23" t="s">
        <v>131</v>
      </c>
      <c r="O13" s="23" t="str">
        <f>IF($A13="","",IF(AND($F13&lt;=O$7,$G13&gt;=O$7),"X",""))</f>
        <v/>
      </c>
      <c r="P13" s="23" t="str">
        <f>IF($A13="","",IF(AND($F13&lt;=P$7,$G13&gt;=P$7),"X",""))</f>
        <v/>
      </c>
      <c r="Q13" s="23" t="str">
        <f>IF($A13="","",IF(AND($F13&lt;=Q$7,$G13&gt;=Q$7),"X",""))</f>
        <v>X</v>
      </c>
      <c r="R13" s="23" t="str">
        <f>IF($A13="","",IF(AND($F13&lt;=R$7,$G13&gt;=R$7),"X",""))</f>
        <v/>
      </c>
      <c r="S13" s="23" t="str">
        <f>IF($A13="","",IF(AND($F13&lt;=S$7,$G13&gt;=S$7),"X",""))</f>
        <v/>
      </c>
      <c r="T13" s="23" t="str">
        <f>IF($A13="","",IF(AND($F13&lt;=T$7,$G13&gt;=T$7),"X",""))</f>
        <v/>
      </c>
      <c r="U13" s="23" t="str">
        <f>IF($A13="","",IF(AND($F13&lt;=U$7,$G13&gt;=U$7),"X",""))</f>
        <v/>
      </c>
      <c r="V13" s="23" t="str">
        <f>IF($A13="","",IF(AND($F13&lt;=V$7,$G13&gt;=V$7),"X",""))</f>
        <v/>
      </c>
      <c r="W13" s="23" t="str">
        <f>IF($A13="","",IF(AND($F13&lt;=W$7,$G13&gt;=W$7),"X",""))</f>
        <v/>
      </c>
      <c r="X13" s="23" t="str">
        <f>IF($A13="","",IF(AND($F13&lt;=X$7,$G13&gt;=X$7),"X",""))</f>
        <v/>
      </c>
      <c r="Y13" s="23" t="str">
        <f>IF($A13="","",IF(AND($F13&lt;=Y$7,$G13&gt;=Y$7),"X",""))</f>
        <v/>
      </c>
      <c r="Z13" s="23" t="str">
        <f>IF($A13="","",IF(AND($F13&lt;=Z$7,$G13&gt;=Z$7),"X",""))</f>
        <v/>
      </c>
      <c r="AA13" s="23" t="str">
        <f>IF($A13="","",IF(AND($F13&lt;=AA$7,$G13&gt;=AA$7),"X",""))</f>
        <v/>
      </c>
      <c r="AB13" s="23" t="str">
        <f>IF($A13="","",IF(AND($F13&lt;=AB$7,$G13&gt;=AB$7),"X",""))</f>
        <v/>
      </c>
    </row>
    <row r="14" spans="1:32">
      <c r="A14" s="23" t="s">
        <v>132</v>
      </c>
      <c r="B14" s="23" t="s">
        <v>126</v>
      </c>
      <c r="C14" s="23" t="s">
        <v>133</v>
      </c>
      <c r="D14" s="23" t="s">
        <v>46</v>
      </c>
      <c r="E14" s="19">
        <f>IF($A14="","",$G14-$F14+1)</f>
        <v>9</v>
      </c>
      <c r="F14" s="24">
        <v>46221</v>
      </c>
      <c r="G14" s="24">
        <v>46229</v>
      </c>
      <c r="H14" s="24"/>
      <c r="I14" s="24"/>
      <c r="J14" s="20">
        <v>0</v>
      </c>
      <c r="K14" s="23" t="s">
        <v>37</v>
      </c>
      <c r="L14" s="23" t="str">
        <f>IF($A14="","",IF($I14="","",$I14-$G14))</f>
        <v/>
      </c>
      <c r="M14" s="23" t="s">
        <v>38</v>
      </c>
      <c r="N14" s="23" t="s">
        <v>134</v>
      </c>
      <c r="O14" s="23" t="str">
        <f>IF($A14="","",IF(AND($F14&lt;=O$7,$G14&gt;=O$7),"X",""))</f>
        <v/>
      </c>
      <c r="P14" s="23" t="str">
        <f>IF($A14="","",IF(AND($F14&lt;=P$7,$G14&gt;=P$7),"X",""))</f>
        <v/>
      </c>
      <c r="Q14" s="23" t="str">
        <f>IF($A14="","",IF(AND($F14&lt;=Q$7,$G14&gt;=Q$7),"X",""))</f>
        <v/>
      </c>
      <c r="R14" s="23" t="str">
        <f>IF($A14="","",IF(AND($F14&lt;=R$7,$G14&gt;=R$7),"X",""))</f>
        <v>X</v>
      </c>
      <c r="S14" s="23" t="str">
        <f>IF($A14="","",IF(AND($F14&lt;=S$7,$G14&gt;=S$7),"X",""))</f>
        <v/>
      </c>
      <c r="T14" s="23" t="str">
        <f>IF($A14="","",IF(AND($F14&lt;=T$7,$G14&gt;=T$7),"X",""))</f>
        <v/>
      </c>
      <c r="U14" s="23" t="str">
        <f>IF($A14="","",IF(AND($F14&lt;=U$7,$G14&gt;=U$7),"X",""))</f>
        <v/>
      </c>
      <c r="V14" s="23" t="str">
        <f>IF($A14="","",IF(AND($F14&lt;=V$7,$G14&gt;=V$7),"X",""))</f>
        <v/>
      </c>
      <c r="W14" s="23" t="str">
        <f>IF($A14="","",IF(AND($F14&lt;=W$7,$G14&gt;=W$7),"X",""))</f>
        <v/>
      </c>
      <c r="X14" s="23" t="str">
        <f>IF($A14="","",IF(AND($F14&lt;=X$7,$G14&gt;=X$7),"X",""))</f>
        <v/>
      </c>
      <c r="Y14" s="23" t="str">
        <f>IF($A14="","",IF(AND($F14&lt;=Y$7,$G14&gt;=Y$7),"X",""))</f>
        <v/>
      </c>
      <c r="Z14" s="23" t="str">
        <f>IF($A14="","",IF(AND($F14&lt;=Z$7,$G14&gt;=Z$7),"X",""))</f>
        <v/>
      </c>
      <c r="AA14" s="23" t="str">
        <f>IF($A14="","",IF(AND($F14&lt;=AA$7,$G14&gt;=AA$7),"X",""))</f>
        <v/>
      </c>
      <c r="AB14" s="23" t="str">
        <f>IF($A14="","",IF(AND($F14&lt;=AB$7,$G14&gt;=AB$7),"X",""))</f>
        <v/>
      </c>
    </row>
    <row r="15" spans="1:32">
      <c r="A15" s="23" t="s">
        <v>135</v>
      </c>
      <c r="B15" s="23" t="s">
        <v>136</v>
      </c>
      <c r="C15" s="23" t="s">
        <v>137</v>
      </c>
      <c r="D15" s="23" t="s">
        <v>48</v>
      </c>
      <c r="E15" s="19">
        <f>IF($A15="","",$G15-$F15+1)</f>
        <v>11</v>
      </c>
      <c r="F15" s="24">
        <v>46232</v>
      </c>
      <c r="G15" s="24">
        <v>46242</v>
      </c>
      <c r="H15" s="24"/>
      <c r="I15" s="24"/>
      <c r="J15" s="20">
        <v>0</v>
      </c>
      <c r="K15" s="23" t="s">
        <v>37</v>
      </c>
      <c r="L15" s="23" t="str">
        <f>IF($A15="","",IF($I15="","",$I15-$G15))</f>
        <v/>
      </c>
      <c r="M15" s="23" t="s">
        <v>38</v>
      </c>
      <c r="N15" s="23" t="s">
        <v>138</v>
      </c>
      <c r="O15" s="23" t="str">
        <f>IF($A15="","",IF(AND($F15&lt;=O$7,$G15&gt;=O$7),"X",""))</f>
        <v/>
      </c>
      <c r="P15" s="23" t="str">
        <f>IF($A15="","",IF(AND($F15&lt;=P$7,$G15&gt;=P$7),"X",""))</f>
        <v/>
      </c>
      <c r="Q15" s="23" t="str">
        <f>IF($A15="","",IF(AND($F15&lt;=Q$7,$G15&gt;=Q$7),"X",""))</f>
        <v/>
      </c>
      <c r="R15" s="23" t="str">
        <f>IF($A15="","",IF(AND($F15&lt;=R$7,$G15&gt;=R$7),"X",""))</f>
        <v/>
      </c>
      <c r="S15" s="23" t="str">
        <f>IF($A15="","",IF(AND($F15&lt;=S$7,$G15&gt;=S$7),"X",""))</f>
        <v>X</v>
      </c>
      <c r="T15" s="23" t="str">
        <f>IF($A15="","",IF(AND($F15&lt;=T$7,$G15&gt;=T$7),"X",""))</f>
        <v>X</v>
      </c>
      <c r="U15" s="23" t="str">
        <f>IF($A15="","",IF(AND($F15&lt;=U$7,$G15&gt;=U$7),"X",""))</f>
        <v/>
      </c>
      <c r="V15" s="23" t="str">
        <f>IF($A15="","",IF(AND($F15&lt;=V$7,$G15&gt;=V$7),"X",""))</f>
        <v/>
      </c>
      <c r="W15" s="23" t="str">
        <f>IF($A15="","",IF(AND($F15&lt;=W$7,$G15&gt;=W$7),"X",""))</f>
        <v/>
      </c>
      <c r="X15" s="23" t="str">
        <f>IF($A15="","",IF(AND($F15&lt;=X$7,$G15&gt;=X$7),"X",""))</f>
        <v/>
      </c>
      <c r="Y15" s="23" t="str">
        <f>IF($A15="","",IF(AND($F15&lt;=Y$7,$G15&gt;=Y$7),"X",""))</f>
        <v/>
      </c>
      <c r="Z15" s="23" t="str">
        <f>IF($A15="","",IF(AND($F15&lt;=Z$7,$G15&gt;=Z$7),"X",""))</f>
        <v/>
      </c>
      <c r="AA15" s="23" t="str">
        <f>IF($A15="","",IF(AND($F15&lt;=AA$7,$G15&gt;=AA$7),"X",""))</f>
        <v/>
      </c>
      <c r="AB15" s="23" t="str">
        <f>IF($A15="","",IF(AND($F15&lt;=AB$7,$G15&gt;=AB$7),"X",""))</f>
        <v/>
      </c>
    </row>
    <row r="16" spans="1:32">
      <c r="A16" s="23" t="s">
        <v>139</v>
      </c>
      <c r="B16" s="23" t="s">
        <v>136</v>
      </c>
      <c r="C16" s="23" t="s">
        <v>140</v>
      </c>
      <c r="D16" s="23" t="s">
        <v>48</v>
      </c>
      <c r="E16" s="19">
        <f>IF($A16="","",$G16-$F16+1)</f>
        <v>8</v>
      </c>
      <c r="F16" s="24">
        <v>46239</v>
      </c>
      <c r="G16" s="24">
        <v>46246</v>
      </c>
      <c r="H16" s="24"/>
      <c r="I16" s="24"/>
      <c r="J16" s="20">
        <v>0</v>
      </c>
      <c r="K16" s="23" t="s">
        <v>37</v>
      </c>
      <c r="L16" s="23" t="str">
        <f>IF($A16="","",IF($I16="","",$I16-$G16))</f>
        <v/>
      </c>
      <c r="M16" s="23" t="s">
        <v>38</v>
      </c>
      <c r="N16" s="23" t="s">
        <v>141</v>
      </c>
      <c r="O16" s="23" t="str">
        <f>IF($A16="","",IF(AND($F16&lt;=O$7,$G16&gt;=O$7),"X",""))</f>
        <v/>
      </c>
      <c r="P16" s="23" t="str">
        <f>IF($A16="","",IF(AND($F16&lt;=P$7,$G16&gt;=P$7),"X",""))</f>
        <v/>
      </c>
      <c r="Q16" s="23" t="str">
        <f>IF($A16="","",IF(AND($F16&lt;=Q$7,$G16&gt;=Q$7),"X",""))</f>
        <v/>
      </c>
      <c r="R16" s="23" t="str">
        <f>IF($A16="","",IF(AND($F16&lt;=R$7,$G16&gt;=R$7),"X",""))</f>
        <v/>
      </c>
      <c r="S16" s="23" t="str">
        <f>IF($A16="","",IF(AND($F16&lt;=S$7,$G16&gt;=S$7),"X",""))</f>
        <v/>
      </c>
      <c r="T16" s="23" t="str">
        <f>IF($A16="","",IF(AND($F16&lt;=T$7,$G16&gt;=T$7),"X",""))</f>
        <v>X</v>
      </c>
      <c r="U16" s="23" t="str">
        <f>IF($A16="","",IF(AND($F16&lt;=U$7,$G16&gt;=U$7),"X",""))</f>
        <v>X</v>
      </c>
      <c r="V16" s="23" t="str">
        <f>IF($A16="","",IF(AND($F16&lt;=V$7,$G16&gt;=V$7),"X",""))</f>
        <v/>
      </c>
      <c r="W16" s="23" t="str">
        <f>IF($A16="","",IF(AND($F16&lt;=W$7,$G16&gt;=W$7),"X",""))</f>
        <v/>
      </c>
      <c r="X16" s="23" t="str">
        <f>IF($A16="","",IF(AND($F16&lt;=X$7,$G16&gt;=X$7),"X",""))</f>
        <v/>
      </c>
      <c r="Y16" s="23" t="str">
        <f>IF($A16="","",IF(AND($F16&lt;=Y$7,$G16&gt;=Y$7),"X",""))</f>
        <v/>
      </c>
      <c r="Z16" s="23" t="str">
        <f>IF($A16="","",IF(AND($F16&lt;=Z$7,$G16&gt;=Z$7),"X",""))</f>
        <v/>
      </c>
      <c r="AA16" s="23" t="str">
        <f>IF($A16="","",IF(AND($F16&lt;=AA$7,$G16&gt;=AA$7),"X",""))</f>
        <v/>
      </c>
      <c r="AB16" s="23" t="str">
        <f>IF($A16="","",IF(AND($F16&lt;=AB$7,$G16&gt;=AB$7),"X",""))</f>
        <v/>
      </c>
    </row>
    <row r="17" spans="1:28">
      <c r="A17" s="23" t="s">
        <v>142</v>
      </c>
      <c r="B17" s="23" t="s">
        <v>143</v>
      </c>
      <c r="C17" s="23" t="s">
        <v>144</v>
      </c>
      <c r="D17" s="23" t="s">
        <v>49</v>
      </c>
      <c r="E17" s="19">
        <f>IF($A17="","",$G17-$F17+1)</f>
        <v>12</v>
      </c>
      <c r="F17" s="24">
        <v>46247</v>
      </c>
      <c r="G17" s="24">
        <v>46258</v>
      </c>
      <c r="H17" s="24"/>
      <c r="I17" s="24"/>
      <c r="J17" s="20">
        <v>0</v>
      </c>
      <c r="K17" s="23" t="s">
        <v>37</v>
      </c>
      <c r="L17" s="23" t="str">
        <f>IF($A17="","",IF($I17="","",$I17-$G17))</f>
        <v/>
      </c>
      <c r="M17" s="23" t="s">
        <v>38</v>
      </c>
      <c r="N17" s="23" t="s">
        <v>145</v>
      </c>
      <c r="O17" s="23" t="str">
        <f>IF($A17="","",IF(AND($F17&lt;=O$7,$G17&gt;=O$7),"X",""))</f>
        <v/>
      </c>
      <c r="P17" s="23" t="str">
        <f>IF($A17="","",IF(AND($F17&lt;=P$7,$G17&gt;=P$7),"X",""))</f>
        <v/>
      </c>
      <c r="Q17" s="23" t="str">
        <f>IF($A17="","",IF(AND($F17&lt;=Q$7,$G17&gt;=Q$7),"X",""))</f>
        <v/>
      </c>
      <c r="R17" s="23" t="str">
        <f>IF($A17="","",IF(AND($F17&lt;=R$7,$G17&gt;=R$7),"X",""))</f>
        <v/>
      </c>
      <c r="S17" s="23" t="str">
        <f>IF($A17="","",IF(AND($F17&lt;=S$7,$G17&gt;=S$7),"X",""))</f>
        <v/>
      </c>
      <c r="T17" s="23" t="str">
        <f>IF($A17="","",IF(AND($F17&lt;=T$7,$G17&gt;=T$7),"X",""))</f>
        <v/>
      </c>
      <c r="U17" s="23" t="str">
        <f>IF($A17="","",IF(AND($F17&lt;=U$7,$G17&gt;=U$7),"X",""))</f>
        <v/>
      </c>
      <c r="V17" s="23" t="str">
        <f>IF($A17="","",IF(AND($F17&lt;=V$7,$G17&gt;=V$7),"X",""))</f>
        <v>X</v>
      </c>
      <c r="W17" s="23" t="str">
        <f>IF($A17="","",IF(AND($F17&lt;=W$7,$G17&gt;=W$7),"X",""))</f>
        <v/>
      </c>
      <c r="X17" s="23" t="str">
        <f>IF($A17="","",IF(AND($F17&lt;=X$7,$G17&gt;=X$7),"X",""))</f>
        <v/>
      </c>
      <c r="Y17" s="23" t="str">
        <f>IF($A17="","",IF(AND($F17&lt;=Y$7,$G17&gt;=Y$7),"X",""))</f>
        <v/>
      </c>
      <c r="Z17" s="23" t="str">
        <f>IF($A17="","",IF(AND($F17&lt;=Z$7,$G17&gt;=Z$7),"X",""))</f>
        <v/>
      </c>
      <c r="AA17" s="23" t="str">
        <f>IF($A17="","",IF(AND($F17&lt;=AA$7,$G17&gt;=AA$7),"X",""))</f>
        <v/>
      </c>
      <c r="AB17" s="23" t="str">
        <f>IF($A17="","",IF(AND($F17&lt;=AB$7,$G17&gt;=AB$7),"X",""))</f>
        <v/>
      </c>
    </row>
    <row r="18" spans="1:28">
      <c r="A18" s="23" t="s">
        <v>146</v>
      </c>
      <c r="B18" s="23" t="s">
        <v>143</v>
      </c>
      <c r="C18" s="23" t="s">
        <v>147</v>
      </c>
      <c r="D18" s="23" t="s">
        <v>50</v>
      </c>
      <c r="E18" s="19">
        <f>IF($A18="","",$G18-$F18+1)</f>
        <v>8</v>
      </c>
      <c r="F18" s="24">
        <v>46254</v>
      </c>
      <c r="G18" s="24">
        <v>46261</v>
      </c>
      <c r="H18" s="24"/>
      <c r="I18" s="24"/>
      <c r="J18" s="20">
        <v>0</v>
      </c>
      <c r="K18" s="23" t="s">
        <v>37</v>
      </c>
      <c r="L18" s="23" t="str">
        <f>IF($A18="","",IF($I18="","",$I18-$G18))</f>
        <v/>
      </c>
      <c r="M18" s="23" t="s">
        <v>38</v>
      </c>
      <c r="N18" s="23" t="s">
        <v>148</v>
      </c>
      <c r="O18" s="23" t="str">
        <f>IF($A18="","",IF(AND($F18&lt;=O$7,$G18&gt;=O$7),"X",""))</f>
        <v/>
      </c>
      <c r="P18" s="23" t="str">
        <f>IF($A18="","",IF(AND($F18&lt;=P$7,$G18&gt;=P$7),"X",""))</f>
        <v/>
      </c>
      <c r="Q18" s="23" t="str">
        <f>IF($A18="","",IF(AND($F18&lt;=Q$7,$G18&gt;=Q$7),"X",""))</f>
        <v/>
      </c>
      <c r="R18" s="23" t="str">
        <f>IF($A18="","",IF(AND($F18&lt;=R$7,$G18&gt;=R$7),"X",""))</f>
        <v/>
      </c>
      <c r="S18" s="23" t="str">
        <f>IF($A18="","",IF(AND($F18&lt;=S$7,$G18&gt;=S$7),"X",""))</f>
        <v/>
      </c>
      <c r="T18" s="23" t="str">
        <f>IF($A18="","",IF(AND($F18&lt;=T$7,$G18&gt;=T$7),"X",""))</f>
        <v/>
      </c>
      <c r="U18" s="23" t="str">
        <f>IF($A18="","",IF(AND($F18&lt;=U$7,$G18&gt;=U$7),"X",""))</f>
        <v/>
      </c>
      <c r="V18" s="23" t="str">
        <f>IF($A18="","",IF(AND($F18&lt;=V$7,$G18&gt;=V$7),"X",""))</f>
        <v/>
      </c>
      <c r="W18" s="23" t="str">
        <f>IF($A18="","",IF(AND($F18&lt;=W$7,$G18&gt;=W$7),"X",""))</f>
        <v>X</v>
      </c>
      <c r="X18" s="23" t="str">
        <f>IF($A18="","",IF(AND($F18&lt;=X$7,$G18&gt;=X$7),"X",""))</f>
        <v/>
      </c>
      <c r="Y18" s="23" t="str">
        <f>IF($A18="","",IF(AND($F18&lt;=Y$7,$G18&gt;=Y$7),"X",""))</f>
        <v/>
      </c>
      <c r="Z18" s="23" t="str">
        <f>IF($A18="","",IF(AND($F18&lt;=Z$7,$G18&gt;=Z$7),"X",""))</f>
        <v/>
      </c>
      <c r="AA18" s="23" t="str">
        <f>IF($A18="","",IF(AND($F18&lt;=AA$7,$G18&gt;=AA$7),"X",""))</f>
        <v/>
      </c>
      <c r="AB18" s="23" t="str">
        <f>IF($A18="","",IF(AND($F18&lt;=AB$7,$G18&gt;=AB$7),"X",""))</f>
        <v/>
      </c>
    </row>
    <row r="19" spans="1:28">
      <c r="A19" s="23" t="s">
        <v>149</v>
      </c>
      <c r="B19" s="23" t="s">
        <v>143</v>
      </c>
      <c r="C19" s="23" t="s">
        <v>150</v>
      </c>
      <c r="D19" s="23" t="s">
        <v>51</v>
      </c>
      <c r="E19" s="19">
        <f>IF($A19="","",$G19-$F19+1)</f>
        <v>15</v>
      </c>
      <c r="F19" s="24">
        <v>46259</v>
      </c>
      <c r="G19" s="24">
        <v>46273</v>
      </c>
      <c r="H19" s="24"/>
      <c r="I19" s="24"/>
      <c r="J19" s="20">
        <v>0</v>
      </c>
      <c r="K19" s="23" t="s">
        <v>37</v>
      </c>
      <c r="L19" s="23" t="str">
        <f>IF($A19="","",IF($I19="","",$I19-$G19))</f>
        <v/>
      </c>
      <c r="M19" s="23" t="s">
        <v>38</v>
      </c>
      <c r="N19" s="23" t="s">
        <v>151</v>
      </c>
      <c r="O19" s="23" t="str">
        <f>IF($A19="","",IF(AND($F19&lt;=O$7,$G19&gt;=O$7),"X",""))</f>
        <v/>
      </c>
      <c r="P19" s="23" t="str">
        <f>IF($A19="","",IF(AND($F19&lt;=P$7,$G19&gt;=P$7),"X",""))</f>
        <v/>
      </c>
      <c r="Q19" s="23" t="str">
        <f>IF($A19="","",IF(AND($F19&lt;=Q$7,$G19&gt;=Q$7),"X",""))</f>
        <v/>
      </c>
      <c r="R19" s="23" t="str">
        <f>IF($A19="","",IF(AND($F19&lt;=R$7,$G19&gt;=R$7),"X",""))</f>
        <v/>
      </c>
      <c r="S19" s="23" t="str">
        <f>IF($A19="","",IF(AND($F19&lt;=S$7,$G19&gt;=S$7),"X",""))</f>
        <v/>
      </c>
      <c r="T19" s="23" t="str">
        <f>IF($A19="","",IF(AND($F19&lt;=T$7,$G19&gt;=T$7),"X",""))</f>
        <v/>
      </c>
      <c r="U19" s="23" t="str">
        <f>IF($A19="","",IF(AND($F19&lt;=U$7,$G19&gt;=U$7),"X",""))</f>
        <v/>
      </c>
      <c r="V19" s="23" t="str">
        <f>IF($A19="","",IF(AND($F19&lt;=V$7,$G19&gt;=V$7),"X",""))</f>
        <v/>
      </c>
      <c r="W19" s="23" t="str">
        <f>IF($A19="","",IF(AND($F19&lt;=W$7,$G19&gt;=W$7),"X",""))</f>
        <v>X</v>
      </c>
      <c r="X19" s="23" t="str">
        <f>IF($A19="","",IF(AND($F19&lt;=X$7,$G19&gt;=X$7),"X",""))</f>
        <v>X</v>
      </c>
      <c r="Y19" s="23" t="str">
        <f>IF($A19="","",IF(AND($F19&lt;=Y$7,$G19&gt;=Y$7),"X",""))</f>
        <v/>
      </c>
      <c r="Z19" s="23" t="str">
        <f>IF($A19="","",IF(AND($F19&lt;=Z$7,$G19&gt;=Z$7),"X",""))</f>
        <v/>
      </c>
      <c r="AA19" s="23" t="str">
        <f>IF($A19="","",IF(AND($F19&lt;=AA$7,$G19&gt;=AA$7),"X",""))</f>
        <v/>
      </c>
      <c r="AB19" s="23" t="str">
        <f>IF($A19="","",IF(AND($F19&lt;=AB$7,$G19&gt;=AB$7),"X",""))</f>
        <v/>
      </c>
    </row>
    <row r="20" spans="1:28">
      <c r="A20" s="23" t="s">
        <v>152</v>
      </c>
      <c r="B20" s="23" t="s">
        <v>153</v>
      </c>
      <c r="C20" s="23" t="s">
        <v>154</v>
      </c>
      <c r="D20" s="23" t="s">
        <v>52</v>
      </c>
      <c r="E20" s="19">
        <f>IF($A20="","",$G20-$F20+1)</f>
        <v>11</v>
      </c>
      <c r="F20" s="24">
        <v>46270</v>
      </c>
      <c r="G20" s="24">
        <v>46280</v>
      </c>
      <c r="H20" s="24"/>
      <c r="I20" s="24"/>
      <c r="J20" s="20">
        <v>0</v>
      </c>
      <c r="K20" s="23" t="s">
        <v>37</v>
      </c>
      <c r="L20" s="23" t="str">
        <f>IF($A20="","",IF($I20="","",$I20-$G20))</f>
        <v/>
      </c>
      <c r="M20" s="23" t="s">
        <v>41</v>
      </c>
      <c r="N20" s="23"/>
      <c r="O20" s="23" t="str">
        <f>IF($A20="","",IF(AND($F20&lt;=O$7,$G20&gt;=O$7),"X",""))</f>
        <v/>
      </c>
      <c r="P20" s="23" t="str">
        <f>IF($A20="","",IF(AND($F20&lt;=P$7,$G20&gt;=P$7),"X",""))</f>
        <v/>
      </c>
      <c r="Q20" s="23" t="str">
        <f>IF($A20="","",IF(AND($F20&lt;=Q$7,$G20&gt;=Q$7),"X",""))</f>
        <v/>
      </c>
      <c r="R20" s="23" t="str">
        <f>IF($A20="","",IF(AND($F20&lt;=R$7,$G20&gt;=R$7),"X",""))</f>
        <v/>
      </c>
      <c r="S20" s="23" t="str">
        <f>IF($A20="","",IF(AND($F20&lt;=S$7,$G20&gt;=S$7),"X",""))</f>
        <v/>
      </c>
      <c r="T20" s="23" t="str">
        <f>IF($A20="","",IF(AND($F20&lt;=T$7,$G20&gt;=T$7),"X",""))</f>
        <v/>
      </c>
      <c r="U20" s="23" t="str">
        <f>IF($A20="","",IF(AND($F20&lt;=U$7,$G20&gt;=U$7),"X",""))</f>
        <v/>
      </c>
      <c r="V20" s="23" t="str">
        <f>IF($A20="","",IF(AND($F20&lt;=V$7,$G20&gt;=V$7),"X",""))</f>
        <v/>
      </c>
      <c r="W20" s="23" t="str">
        <f>IF($A20="","",IF(AND($F20&lt;=W$7,$G20&gt;=W$7),"X",""))</f>
        <v/>
      </c>
      <c r="X20" s="23" t="str">
        <f>IF($A20="","",IF(AND($F20&lt;=X$7,$G20&gt;=X$7),"X",""))</f>
        <v/>
      </c>
      <c r="Y20" s="23" t="str">
        <f>IF($A20="","",IF(AND($F20&lt;=Y$7,$G20&gt;=Y$7),"X",""))</f>
        <v>X</v>
      </c>
      <c r="Z20" s="23" t="str">
        <f>IF($A20="","",IF(AND($F20&lt;=Z$7,$G20&gt;=Z$7),"X",""))</f>
        <v/>
      </c>
      <c r="AA20" s="23" t="str">
        <f>IF($A20="","",IF(AND($F20&lt;=AA$7,$G20&gt;=AA$7),"X",""))</f>
        <v/>
      </c>
      <c r="AB20" s="23" t="str">
        <f>IF($A20="","",IF(AND($F20&lt;=AB$7,$G20&gt;=AB$7),"X",""))</f>
        <v/>
      </c>
    </row>
    <row r="21" spans="1:28">
      <c r="A21" s="23" t="s">
        <v>155</v>
      </c>
      <c r="B21" s="23" t="s">
        <v>153</v>
      </c>
      <c r="C21" s="23" t="s">
        <v>156</v>
      </c>
      <c r="D21" s="23" t="s">
        <v>53</v>
      </c>
      <c r="E21" s="19">
        <f>IF($A21="","",$G21-$F21+1)</f>
        <v>11</v>
      </c>
      <c r="F21" s="24">
        <v>46270</v>
      </c>
      <c r="G21" s="24">
        <v>46280</v>
      </c>
      <c r="H21" s="24"/>
      <c r="I21" s="24"/>
      <c r="J21" s="20">
        <v>0</v>
      </c>
      <c r="K21" s="23" t="s">
        <v>37</v>
      </c>
      <c r="L21" s="23" t="str">
        <f>IF($A21="","",IF($I21="","",$I21-$G21))</f>
        <v/>
      </c>
      <c r="M21" s="23" t="s">
        <v>41</v>
      </c>
      <c r="N21" s="23"/>
      <c r="O21" s="23" t="str">
        <f>IF($A21="","",IF(AND($F21&lt;=O$7,$G21&gt;=O$7),"X",""))</f>
        <v/>
      </c>
      <c r="P21" s="23" t="str">
        <f>IF($A21="","",IF(AND($F21&lt;=P$7,$G21&gt;=P$7),"X",""))</f>
        <v/>
      </c>
      <c r="Q21" s="23" t="str">
        <f>IF($A21="","",IF(AND($F21&lt;=Q$7,$G21&gt;=Q$7),"X",""))</f>
        <v/>
      </c>
      <c r="R21" s="23" t="str">
        <f>IF($A21="","",IF(AND($F21&lt;=R$7,$G21&gt;=R$7),"X",""))</f>
        <v/>
      </c>
      <c r="S21" s="23" t="str">
        <f>IF($A21="","",IF(AND($F21&lt;=S$7,$G21&gt;=S$7),"X",""))</f>
        <v/>
      </c>
      <c r="T21" s="23" t="str">
        <f>IF($A21="","",IF(AND($F21&lt;=T$7,$G21&gt;=T$7),"X",""))</f>
        <v/>
      </c>
      <c r="U21" s="23" t="str">
        <f>IF($A21="","",IF(AND($F21&lt;=U$7,$G21&gt;=U$7),"X",""))</f>
        <v/>
      </c>
      <c r="V21" s="23" t="str">
        <f>IF($A21="","",IF(AND($F21&lt;=V$7,$G21&gt;=V$7),"X",""))</f>
        <v/>
      </c>
      <c r="W21" s="23" t="str">
        <f>IF($A21="","",IF(AND($F21&lt;=W$7,$G21&gt;=W$7),"X",""))</f>
        <v/>
      </c>
      <c r="X21" s="23" t="str">
        <f>IF($A21="","",IF(AND($F21&lt;=X$7,$G21&gt;=X$7),"X",""))</f>
        <v/>
      </c>
      <c r="Y21" s="23" t="str">
        <f>IF($A21="","",IF(AND($F21&lt;=Y$7,$G21&gt;=Y$7),"X",""))</f>
        <v>X</v>
      </c>
      <c r="Z21" s="23" t="str">
        <f>IF($A21="","",IF(AND($F21&lt;=Z$7,$G21&gt;=Z$7),"X",""))</f>
        <v/>
      </c>
      <c r="AA21" s="23" t="str">
        <f>IF($A21="","",IF(AND($F21&lt;=AA$7,$G21&gt;=AA$7),"X",""))</f>
        <v/>
      </c>
      <c r="AB21" s="23" t="str">
        <f>IF($A21="","",IF(AND($F21&lt;=AB$7,$G21&gt;=AB$7),"X",""))</f>
        <v/>
      </c>
    </row>
    <row r="22" spans="1:28">
      <c r="A22" s="23" t="s">
        <v>157</v>
      </c>
      <c r="B22" s="23" t="s">
        <v>153</v>
      </c>
      <c r="C22" s="23" t="s">
        <v>158</v>
      </c>
      <c r="D22" s="23" t="s">
        <v>54</v>
      </c>
      <c r="E22" s="19">
        <f>IF($A22="","",$G22-$F22+1)</f>
        <v>8</v>
      </c>
      <c r="F22" s="24">
        <v>46275</v>
      </c>
      <c r="G22" s="24">
        <v>46282</v>
      </c>
      <c r="H22" s="24"/>
      <c r="I22" s="24"/>
      <c r="J22" s="20">
        <v>0</v>
      </c>
      <c r="K22" s="23" t="s">
        <v>37</v>
      </c>
      <c r="L22" s="23" t="str">
        <f>IF($A22="","",IF($I22="","",$I22-$G22))</f>
        <v/>
      </c>
      <c r="M22" s="23" t="s">
        <v>41</v>
      </c>
      <c r="N22" s="23"/>
      <c r="O22" s="23" t="str">
        <f>IF($A22="","",IF(AND($F22&lt;=O$7,$G22&gt;=O$7),"X",""))</f>
        <v/>
      </c>
      <c r="P22" s="23" t="str">
        <f>IF($A22="","",IF(AND($F22&lt;=P$7,$G22&gt;=P$7),"X",""))</f>
        <v/>
      </c>
      <c r="Q22" s="23" t="str">
        <f>IF($A22="","",IF(AND($F22&lt;=Q$7,$G22&gt;=Q$7),"X",""))</f>
        <v/>
      </c>
      <c r="R22" s="23" t="str">
        <f>IF($A22="","",IF(AND($F22&lt;=R$7,$G22&gt;=R$7),"X",""))</f>
        <v/>
      </c>
      <c r="S22" s="23" t="str">
        <f>IF($A22="","",IF(AND($F22&lt;=S$7,$G22&gt;=S$7),"X",""))</f>
        <v/>
      </c>
      <c r="T22" s="23" t="str">
        <f>IF($A22="","",IF(AND($F22&lt;=T$7,$G22&gt;=T$7),"X",""))</f>
        <v/>
      </c>
      <c r="U22" s="23" t="str">
        <f>IF($A22="","",IF(AND($F22&lt;=U$7,$G22&gt;=U$7),"X",""))</f>
        <v/>
      </c>
      <c r="V22" s="23" t="str">
        <f>IF($A22="","",IF(AND($F22&lt;=V$7,$G22&gt;=V$7),"X",""))</f>
        <v/>
      </c>
      <c r="W22" s="23" t="str">
        <f>IF($A22="","",IF(AND($F22&lt;=W$7,$G22&gt;=W$7),"X",""))</f>
        <v/>
      </c>
      <c r="X22" s="23" t="str">
        <f>IF($A22="","",IF(AND($F22&lt;=X$7,$G22&gt;=X$7),"X",""))</f>
        <v/>
      </c>
      <c r="Y22" s="23" t="str">
        <f>IF($A22="","",IF(AND($F22&lt;=Y$7,$G22&gt;=Y$7),"X",""))</f>
        <v/>
      </c>
      <c r="Z22" s="23" t="str">
        <f>IF($A22="","",IF(AND($F22&lt;=Z$7,$G22&gt;=Z$7),"X",""))</f>
        <v>X</v>
      </c>
      <c r="AA22" s="23" t="str">
        <f>IF($A22="","",IF(AND($F22&lt;=AA$7,$G22&gt;=AA$7),"X",""))</f>
        <v/>
      </c>
      <c r="AB22" s="23" t="str">
        <f>IF($A22="","",IF(AND($F22&lt;=AB$7,$G22&gt;=AB$7),"X",""))</f>
        <v/>
      </c>
    </row>
    <row r="23" spans="1:28">
      <c r="A23" s="23" t="s">
        <v>159</v>
      </c>
      <c r="B23" s="23" t="s">
        <v>160</v>
      </c>
      <c r="C23" s="23" t="s">
        <v>161</v>
      </c>
      <c r="D23" s="23" t="s">
        <v>56</v>
      </c>
      <c r="E23" s="19">
        <f>IF($A23="","",$G23-$F23+1)</f>
        <v>15</v>
      </c>
      <c r="F23" s="24">
        <v>46283</v>
      </c>
      <c r="G23" s="24">
        <v>46297</v>
      </c>
      <c r="H23" s="24"/>
      <c r="I23" s="24"/>
      <c r="J23" s="20">
        <v>0</v>
      </c>
      <c r="K23" s="23" t="s">
        <v>37</v>
      </c>
      <c r="L23" s="23" t="str">
        <f>IF($A23="","",IF($I23="","",$I23-$G23))</f>
        <v/>
      </c>
      <c r="M23" s="23" t="s">
        <v>38</v>
      </c>
      <c r="N23" s="23"/>
      <c r="O23" s="23" t="str">
        <f>IF($A23="","",IF(AND($F23&lt;=O$7,$G23&gt;=O$7),"X",""))</f>
        <v/>
      </c>
      <c r="P23" s="23" t="str">
        <f>IF($A23="","",IF(AND($F23&lt;=P$7,$G23&gt;=P$7),"X",""))</f>
        <v/>
      </c>
      <c r="Q23" s="23" t="str">
        <f>IF($A23="","",IF(AND($F23&lt;=Q$7,$G23&gt;=Q$7),"X",""))</f>
        <v/>
      </c>
      <c r="R23" s="23" t="str">
        <f>IF($A23="","",IF(AND($F23&lt;=R$7,$G23&gt;=R$7),"X",""))</f>
        <v/>
      </c>
      <c r="S23" s="23" t="str">
        <f>IF($A23="","",IF(AND($F23&lt;=S$7,$G23&gt;=S$7),"X",""))</f>
        <v/>
      </c>
      <c r="T23" s="23" t="str">
        <f>IF($A23="","",IF(AND($F23&lt;=T$7,$G23&gt;=T$7),"X",""))</f>
        <v/>
      </c>
      <c r="U23" s="23" t="str">
        <f>IF($A23="","",IF(AND($F23&lt;=U$7,$G23&gt;=U$7),"X",""))</f>
        <v/>
      </c>
      <c r="V23" s="23" t="str">
        <f>IF($A23="","",IF(AND($F23&lt;=V$7,$G23&gt;=V$7),"X",""))</f>
        <v/>
      </c>
      <c r="W23" s="23" t="str">
        <f>IF($A23="","",IF(AND($F23&lt;=W$7,$G23&gt;=W$7),"X",""))</f>
        <v/>
      </c>
      <c r="X23" s="23" t="str">
        <f>IF($A23="","",IF(AND($F23&lt;=X$7,$G23&gt;=X$7),"X",""))</f>
        <v/>
      </c>
      <c r="Y23" s="23" t="str">
        <f>IF($A23="","",IF(AND($F23&lt;=Y$7,$G23&gt;=Y$7),"X",""))</f>
        <v/>
      </c>
      <c r="Z23" s="23" t="str">
        <f>IF($A23="","",IF(AND($F23&lt;=Z$7,$G23&gt;=Z$7),"X",""))</f>
        <v/>
      </c>
      <c r="AA23" s="23" t="str">
        <f>IF($A23="","",IF(AND($F23&lt;=AA$7,$G23&gt;=AA$7),"X",""))</f>
        <v>X</v>
      </c>
      <c r="AB23" s="23" t="str">
        <f>IF($A23="","",IF(AND($F23&lt;=AB$7,$G23&gt;=AB$7),"X",""))</f>
        <v>X</v>
      </c>
    </row>
    <row r="24" spans="1:28">
      <c r="A24" s="23" t="s">
        <v>162</v>
      </c>
      <c r="B24" s="23" t="s">
        <v>163</v>
      </c>
      <c r="C24" s="23" t="s">
        <v>57</v>
      </c>
      <c r="D24" s="23" t="s">
        <v>57</v>
      </c>
      <c r="E24" s="19">
        <f>IF($A24="","",$G24-$F24+1)</f>
        <v>6</v>
      </c>
      <c r="F24" s="24">
        <v>46298</v>
      </c>
      <c r="G24" s="24">
        <v>46303</v>
      </c>
      <c r="H24" s="24"/>
      <c r="I24" s="24"/>
      <c r="J24" s="20">
        <v>0</v>
      </c>
      <c r="K24" s="23" t="s">
        <v>37</v>
      </c>
      <c r="L24" s="23" t="str">
        <f>IF($A24="","",IF($I24="","",$I24-$G24))</f>
        <v/>
      </c>
      <c r="M24" s="23" t="s">
        <v>38</v>
      </c>
      <c r="N24" s="23" t="s">
        <v>164</v>
      </c>
      <c r="O24" s="23" t="str">
        <f>IF($A24="","",IF(AND($F24&lt;=O$7,$G24&gt;=O$7),"X",""))</f>
        <v/>
      </c>
      <c r="P24" s="23" t="str">
        <f>IF($A24="","",IF(AND($F24&lt;=P$7,$G24&gt;=P$7),"X",""))</f>
        <v/>
      </c>
      <c r="Q24" s="23" t="str">
        <f>IF($A24="","",IF(AND($F24&lt;=Q$7,$G24&gt;=Q$7),"X",""))</f>
        <v/>
      </c>
      <c r="R24" s="23" t="str">
        <f>IF($A24="","",IF(AND($F24&lt;=R$7,$G24&gt;=R$7),"X",""))</f>
        <v/>
      </c>
      <c r="S24" s="23" t="str">
        <f>IF($A24="","",IF(AND($F24&lt;=S$7,$G24&gt;=S$7),"X",""))</f>
        <v/>
      </c>
      <c r="T24" s="23" t="str">
        <f>IF($A24="","",IF(AND($F24&lt;=T$7,$G24&gt;=T$7),"X",""))</f>
        <v/>
      </c>
      <c r="U24" s="23" t="str">
        <f>IF($A24="","",IF(AND($F24&lt;=U$7,$G24&gt;=U$7),"X",""))</f>
        <v/>
      </c>
      <c r="V24" s="23" t="str">
        <f>IF($A24="","",IF(AND($F24&lt;=V$7,$G24&gt;=V$7),"X",""))</f>
        <v/>
      </c>
      <c r="W24" s="23" t="str">
        <f>IF($A24="","",IF(AND($F24&lt;=W$7,$G24&gt;=W$7),"X",""))</f>
        <v/>
      </c>
      <c r="X24" s="23" t="str">
        <f>IF($A24="","",IF(AND($F24&lt;=X$7,$G24&gt;=X$7),"X",""))</f>
        <v/>
      </c>
      <c r="Y24" s="23" t="str">
        <f>IF($A24="","",IF(AND($F24&lt;=Y$7,$G24&gt;=Y$7),"X",""))</f>
        <v/>
      </c>
      <c r="Z24" s="25" t="str">
        <f>IF($A24="","",IF(AND($F24&lt;=Z$7,$G24&gt;=Z$7),"X",""))</f>
        <v/>
      </c>
      <c r="AA24" s="25" t="str">
        <f>IF($A24="","",IF(AND($F24&lt;=AA$7,$G24&gt;=AA$7),"X",""))</f>
        <v/>
      </c>
      <c r="AB24" s="25" t="str">
        <f>IF($A24="","",IF(AND($F24&lt;=AB$7,$G24&gt;=AB$7),"X",""))</f>
        <v/>
      </c>
    </row>
    <row r="25" spans="1:28">
      <c r="A25" s="23" t="s">
        <v>165</v>
      </c>
      <c r="B25" s="23" t="s">
        <v>163</v>
      </c>
      <c r="C25" s="23" t="s">
        <v>166</v>
      </c>
      <c r="D25" s="23" t="s">
        <v>58</v>
      </c>
      <c r="E25" s="19">
        <f>IF($A25="","",$G25-$F25+1)</f>
        <v>16</v>
      </c>
      <c r="F25" s="24">
        <v>46304</v>
      </c>
      <c r="G25" s="24">
        <v>46319</v>
      </c>
      <c r="H25" s="24"/>
      <c r="I25" s="24"/>
      <c r="J25" s="20">
        <v>0</v>
      </c>
      <c r="K25" s="23" t="s">
        <v>37</v>
      </c>
      <c r="L25" s="23" t="str">
        <f>IF($A25="","",IF($I25="","",$I25-$G25))</f>
        <v/>
      </c>
      <c r="M25" s="23" t="s">
        <v>38</v>
      </c>
      <c r="N25" s="23" t="s">
        <v>167</v>
      </c>
      <c r="O25" s="23" t="str">
        <f>IF($A25="","",IF(AND($F25&lt;=O$7,$G25&gt;=O$7),"X",""))</f>
        <v/>
      </c>
      <c r="P25" s="23" t="str">
        <f>IF($A25="","",IF(AND($F25&lt;=P$7,$G25&gt;=P$7),"X",""))</f>
        <v/>
      </c>
      <c r="Q25" s="23" t="str">
        <f>IF($A25="","",IF(AND($F25&lt;=Q$7,$G25&gt;=Q$7),"X",""))</f>
        <v/>
      </c>
      <c r="R25" s="23" t="str">
        <f>IF($A25="","",IF(AND($F25&lt;=R$7,$G25&gt;=R$7),"X",""))</f>
        <v/>
      </c>
      <c r="S25" s="23" t="str">
        <f>IF($A25="","",IF(AND($F25&lt;=S$7,$G25&gt;=S$7),"X",""))</f>
        <v/>
      </c>
      <c r="T25" s="23" t="str">
        <f>IF($A25="","",IF(AND($F25&lt;=T$7,$G25&gt;=T$7),"X",""))</f>
        <v/>
      </c>
      <c r="U25" s="23" t="str">
        <f>IF($A25="","",IF(AND($F25&lt;=U$7,$G25&gt;=U$7),"X",""))</f>
        <v/>
      </c>
      <c r="V25" s="23" t="str">
        <f>IF($A25="","",IF(AND($F25&lt;=V$7,$G25&gt;=V$7),"X",""))</f>
        <v/>
      </c>
      <c r="W25" s="23" t="str">
        <f>IF($A25="","",IF(AND($F25&lt;=W$7,$G25&gt;=W$7),"X",""))</f>
        <v/>
      </c>
      <c r="X25" s="23" t="str">
        <f>IF($A25="","",IF(AND($F25&lt;=X$7,$G25&gt;=X$7),"X",""))</f>
        <v/>
      </c>
      <c r="Y25" s="23" t="str">
        <f>IF($A25="","",IF(AND($F25&lt;=Y$7,$G25&gt;=Y$7),"X",""))</f>
        <v/>
      </c>
      <c r="Z25" s="25" t="str">
        <f>IF($A25="","",IF(AND($F25&lt;=Z$7,$G25&gt;=Z$7),"X",""))</f>
        <v/>
      </c>
      <c r="AA25" s="25" t="str">
        <f>IF($A25="","",IF(AND($F25&lt;=AA$7,$G25&gt;=AA$7),"X",""))</f>
        <v/>
      </c>
      <c r="AB25" s="25" t="str">
        <f>IF($A25="","",IF(AND($F25&lt;=AB$7,$G25&gt;=AB$7),"X",""))</f>
        <v/>
      </c>
    </row>
    <row r="26" spans="1:28">
      <c r="A26" s="23" t="s">
        <v>168</v>
      </c>
      <c r="B26" s="23" t="s">
        <v>169</v>
      </c>
      <c r="C26" s="23" t="s">
        <v>170</v>
      </c>
      <c r="D26" s="23" t="s">
        <v>59</v>
      </c>
      <c r="E26" s="19">
        <f>IF($A26="","",$G26-$F26+1)</f>
        <v>14</v>
      </c>
      <c r="F26" s="24">
        <v>46316</v>
      </c>
      <c r="G26" s="24">
        <v>46329</v>
      </c>
      <c r="H26" s="24"/>
      <c r="I26" s="24"/>
      <c r="J26" s="20">
        <v>0</v>
      </c>
      <c r="K26" s="23" t="s">
        <v>37</v>
      </c>
      <c r="L26" s="23" t="str">
        <f>IF($A26="","",IF($I26="","",$I26-$G26))</f>
        <v/>
      </c>
      <c r="M26" s="23" t="s">
        <v>38</v>
      </c>
      <c r="N26" s="23"/>
      <c r="O26" s="23" t="str">
        <f>IF($A26="","",IF(AND($F26&lt;=O$7,$G26&gt;=O$7),"X",""))</f>
        <v/>
      </c>
      <c r="P26" s="23" t="str">
        <f>IF($A26="","",IF(AND($F26&lt;=P$7,$G26&gt;=P$7),"X",""))</f>
        <v/>
      </c>
      <c r="Q26" s="23" t="str">
        <f>IF($A26="","",IF(AND($F26&lt;=Q$7,$G26&gt;=Q$7),"X",""))</f>
        <v/>
      </c>
      <c r="R26" s="23" t="str">
        <f>IF($A26="","",IF(AND($F26&lt;=R$7,$G26&gt;=R$7),"X",""))</f>
        <v/>
      </c>
      <c r="S26" s="23" t="str">
        <f>IF($A26="","",IF(AND($F26&lt;=S$7,$G26&gt;=S$7),"X",""))</f>
        <v/>
      </c>
      <c r="T26" s="23" t="str">
        <f>IF($A26="","",IF(AND($F26&lt;=T$7,$G26&gt;=T$7),"X",""))</f>
        <v/>
      </c>
      <c r="U26" s="23" t="str">
        <f>IF($A26="","",IF(AND($F26&lt;=U$7,$G26&gt;=U$7),"X",""))</f>
        <v/>
      </c>
      <c r="V26" s="23" t="str">
        <f>IF($A26="","",IF(AND($F26&lt;=V$7,$G26&gt;=V$7),"X",""))</f>
        <v/>
      </c>
      <c r="W26" s="23" t="str">
        <f>IF($A26="","",IF(AND($F26&lt;=W$7,$G26&gt;=W$7),"X",""))</f>
        <v/>
      </c>
      <c r="X26" s="23" t="str">
        <f>IF($A26="","",IF(AND($F26&lt;=X$7,$G26&gt;=X$7),"X",""))</f>
        <v/>
      </c>
      <c r="Y26" s="23" t="str">
        <f>IF($A26="","",IF(AND($F26&lt;=Y$7,$G26&gt;=Y$7),"X",""))</f>
        <v/>
      </c>
      <c r="Z26" s="23" t="str">
        <f>IF($A26="","",IF(AND($F26&lt;=Z$7,$G26&gt;=Z$7),"X",""))</f>
        <v/>
      </c>
      <c r="AA26" s="23" t="str">
        <f>IF($A26="","",IF(AND($F26&lt;=AA$7,$G26&gt;=AA$7),"X",""))</f>
        <v/>
      </c>
      <c r="AB26" s="23" t="str">
        <f>IF($A26="","",IF(AND($F26&lt;=AB$7,$G26&gt;=AB$7),"X",""))</f>
        <v/>
      </c>
    </row>
    <row r="27" spans="1:28">
      <c r="A27" s="23" t="s">
        <v>171</v>
      </c>
      <c r="B27" s="23" t="s">
        <v>169</v>
      </c>
      <c r="C27" s="23" t="s">
        <v>172</v>
      </c>
      <c r="D27" s="23" t="s">
        <v>48</v>
      </c>
      <c r="E27" s="19">
        <f>IF($A27="","",$G27-$F27+1)</f>
        <v>11</v>
      </c>
      <c r="F27" s="24">
        <v>46323</v>
      </c>
      <c r="G27" s="24">
        <v>46333</v>
      </c>
      <c r="H27" s="24"/>
      <c r="I27" s="24"/>
      <c r="J27" s="20">
        <v>0</v>
      </c>
      <c r="K27" s="23" t="s">
        <v>37</v>
      </c>
      <c r="L27" s="23" t="str">
        <f>IF($A27="","",IF($I27="","",$I27-$G27))</f>
        <v/>
      </c>
      <c r="M27" s="23" t="s">
        <v>41</v>
      </c>
      <c r="N27" s="23"/>
      <c r="O27" s="23" t="str">
        <f>IF($A27="","",IF(AND($F27&lt;=O$7,$G27&gt;=O$7),"X",""))</f>
        <v/>
      </c>
      <c r="P27" s="23" t="str">
        <f>IF($A27="","",IF(AND($F27&lt;=P$7,$G27&gt;=P$7),"X",""))</f>
        <v/>
      </c>
      <c r="Q27" s="23" t="str">
        <f>IF($A27="","",IF(AND($F27&lt;=Q$7,$G27&gt;=Q$7),"X",""))</f>
        <v/>
      </c>
      <c r="R27" s="23" t="str">
        <f>IF($A27="","",IF(AND($F27&lt;=R$7,$G27&gt;=R$7),"X",""))</f>
        <v/>
      </c>
      <c r="S27" s="23" t="str">
        <f>IF($A27="","",IF(AND($F27&lt;=S$7,$G27&gt;=S$7),"X",""))</f>
        <v/>
      </c>
      <c r="T27" s="23" t="str">
        <f>IF($A27="","",IF(AND($F27&lt;=T$7,$G27&gt;=T$7),"X",""))</f>
        <v/>
      </c>
      <c r="U27" s="23" t="str">
        <f>IF($A27="","",IF(AND($F27&lt;=U$7,$G27&gt;=U$7),"X",""))</f>
        <v/>
      </c>
      <c r="V27" s="23" t="str">
        <f>IF($A27="","",IF(AND($F27&lt;=V$7,$G27&gt;=V$7),"X",""))</f>
        <v/>
      </c>
      <c r="W27" s="23" t="str">
        <f>IF($A27="","",IF(AND($F27&lt;=W$7,$G27&gt;=W$7),"X",""))</f>
        <v/>
      </c>
      <c r="X27" s="23" t="str">
        <f>IF($A27="","",IF(AND($F27&lt;=X$7,$G27&gt;=X$7),"X",""))</f>
        <v/>
      </c>
      <c r="Y27" s="23" t="str">
        <f>IF($A27="","",IF(AND($F27&lt;=Y$7,$G27&gt;=Y$7),"X",""))</f>
        <v/>
      </c>
      <c r="Z27" s="23" t="str">
        <f>IF($A27="","",IF(AND($F27&lt;=Z$7,$G27&gt;=Z$7),"X",""))</f>
        <v/>
      </c>
      <c r="AA27" s="23" t="str">
        <f>IF($A27="","",IF(AND($F27&lt;=AA$7,$G27&gt;=AA$7),"X",""))</f>
        <v/>
      </c>
      <c r="AB27" s="23" t="str">
        <f>IF($A27="","",IF(AND($F27&lt;=AB$7,$G27&gt;=AB$7),"X",""))</f>
        <v/>
      </c>
    </row>
    <row r="28" spans="1:28">
      <c r="A28" s="23" t="s">
        <v>173</v>
      </c>
      <c r="B28" s="23" t="s">
        <v>174</v>
      </c>
      <c r="C28" s="23" t="s">
        <v>60</v>
      </c>
      <c r="D28" s="23" t="s">
        <v>60</v>
      </c>
      <c r="E28" s="19">
        <f>IF($A28="","",$G28-$F28+1)</f>
        <v>15</v>
      </c>
      <c r="F28" s="24">
        <v>46330</v>
      </c>
      <c r="G28" s="24">
        <v>46344</v>
      </c>
      <c r="H28" s="24"/>
      <c r="I28" s="24"/>
      <c r="J28" s="20">
        <v>0</v>
      </c>
      <c r="K28" s="23" t="s">
        <v>37</v>
      </c>
      <c r="L28" s="23" t="str">
        <f>IF($A28="","",IF($I28="","",$I28-$G28))</f>
        <v/>
      </c>
      <c r="M28" s="23" t="s">
        <v>41</v>
      </c>
      <c r="N28" s="23"/>
      <c r="O28" s="23" t="str">
        <f>IF($A28="","",IF(AND($F28&lt;=O$7,$G28&gt;=O$7),"X",""))</f>
        <v/>
      </c>
      <c r="P28" s="23" t="str">
        <f>IF($A28="","",IF(AND($F28&lt;=P$7,$G28&gt;=P$7),"X",""))</f>
        <v/>
      </c>
      <c r="Q28" s="23" t="str">
        <f>IF($A28="","",IF(AND($F28&lt;=Q$7,$G28&gt;=Q$7),"X",""))</f>
        <v/>
      </c>
      <c r="R28" s="23" t="str">
        <f>IF($A28="","",IF(AND($F28&lt;=R$7,$G28&gt;=R$7),"X",""))</f>
        <v/>
      </c>
      <c r="S28" s="23" t="str">
        <f>IF($A28="","",IF(AND($F28&lt;=S$7,$G28&gt;=S$7),"X",""))</f>
        <v/>
      </c>
      <c r="T28" s="23" t="str">
        <f>IF($A28="","",IF(AND($F28&lt;=T$7,$G28&gt;=T$7),"X",""))</f>
        <v/>
      </c>
      <c r="U28" s="23" t="str">
        <f>IF($A28="","",IF(AND($F28&lt;=U$7,$G28&gt;=U$7),"X",""))</f>
        <v/>
      </c>
      <c r="V28" s="23" t="str">
        <f>IF($A28="","",IF(AND($F28&lt;=V$7,$G28&gt;=V$7),"X",""))</f>
        <v/>
      </c>
      <c r="W28" s="23" t="str">
        <f>IF($A28="","",IF(AND($F28&lt;=W$7,$G28&gt;=W$7),"X",""))</f>
        <v/>
      </c>
      <c r="X28" s="23" t="str">
        <f>IF($A28="","",IF(AND($F28&lt;=X$7,$G28&gt;=X$7),"X",""))</f>
        <v/>
      </c>
      <c r="Y28" s="23" t="str">
        <f>IF($A28="","",IF(AND($F28&lt;=Y$7,$G28&gt;=Y$7),"X",""))</f>
        <v/>
      </c>
      <c r="Z28" s="23" t="str">
        <f>IF($A28="","",IF(AND($F28&lt;=Z$7,$G28&gt;=Z$7),"X",""))</f>
        <v/>
      </c>
      <c r="AA28" s="23" t="str">
        <f>IF($A28="","",IF(AND($F28&lt;=AA$7,$G28&gt;=AA$7),"X",""))</f>
        <v/>
      </c>
      <c r="AB28" s="23" t="str">
        <f>IF($A28="","",IF(AND($F28&lt;=AB$7,$G28&gt;=AB$7),"X",""))</f>
        <v/>
      </c>
    </row>
    <row r="29" spans="1:28">
      <c r="A29" s="23" t="s">
        <v>175</v>
      </c>
      <c r="B29" s="23" t="s">
        <v>174</v>
      </c>
      <c r="C29" s="23" t="s">
        <v>176</v>
      </c>
      <c r="D29" s="23" t="s">
        <v>61</v>
      </c>
      <c r="E29" s="19">
        <f>IF($A29="","",$G29-$F29+1)</f>
        <v>9</v>
      </c>
      <c r="F29" s="24">
        <v>46343</v>
      </c>
      <c r="G29" s="24">
        <v>46351</v>
      </c>
      <c r="H29" s="24"/>
      <c r="I29" s="24"/>
      <c r="J29" s="20">
        <v>0</v>
      </c>
      <c r="K29" s="23" t="s">
        <v>37</v>
      </c>
      <c r="L29" s="23" t="str">
        <f>IF($A29="","",IF($I29="","",$I29-$G29))</f>
        <v/>
      </c>
      <c r="M29" s="23" t="s">
        <v>41</v>
      </c>
      <c r="N29" s="23"/>
      <c r="O29" s="23" t="str">
        <f>IF($A29="","",IF(AND($F29&lt;=O$7,$G29&gt;=O$7),"X",""))</f>
        <v/>
      </c>
      <c r="P29" s="23" t="str">
        <f>IF($A29="","",IF(AND($F29&lt;=P$7,$G29&gt;=P$7),"X",""))</f>
        <v/>
      </c>
      <c r="Q29" s="23" t="str">
        <f>IF($A29="","",IF(AND($F29&lt;=Q$7,$G29&gt;=Q$7),"X",""))</f>
        <v/>
      </c>
      <c r="R29" s="23" t="str">
        <f>IF($A29="","",IF(AND($F29&lt;=R$7,$G29&gt;=R$7),"X",""))</f>
        <v/>
      </c>
      <c r="S29" s="23" t="str">
        <f>IF($A29="","",IF(AND($F29&lt;=S$7,$G29&gt;=S$7),"X",""))</f>
        <v/>
      </c>
      <c r="T29" s="23" t="str">
        <f>IF($A29="","",IF(AND($F29&lt;=T$7,$G29&gt;=T$7),"X",""))</f>
        <v/>
      </c>
      <c r="U29" s="23" t="str">
        <f>IF($A29="","",IF(AND($F29&lt;=U$7,$G29&gt;=U$7),"X",""))</f>
        <v/>
      </c>
      <c r="V29" s="23" t="str">
        <f>IF($A29="","",IF(AND($F29&lt;=V$7,$G29&gt;=V$7),"X",""))</f>
        <v/>
      </c>
      <c r="W29" s="23" t="str">
        <f>IF($A29="","",IF(AND($F29&lt;=W$7,$G29&gt;=W$7),"X",""))</f>
        <v/>
      </c>
      <c r="X29" s="23" t="str">
        <f>IF($A29="","",IF(AND($F29&lt;=X$7,$G29&gt;=X$7),"X",""))</f>
        <v/>
      </c>
      <c r="Y29" s="23" t="str">
        <f>IF($A29="","",IF(AND($F29&lt;=Y$7,$G29&gt;=Y$7),"X",""))</f>
        <v/>
      </c>
      <c r="Z29" s="23" t="str">
        <f>IF($A29="","",IF(AND($F29&lt;=Z$7,$G29&gt;=Z$7),"X",""))</f>
        <v/>
      </c>
      <c r="AA29" s="23" t="str">
        <f>IF($A29="","",IF(AND($F29&lt;=AA$7,$G29&gt;=AA$7),"X",""))</f>
        <v/>
      </c>
      <c r="AB29" s="23" t="str">
        <f>IF($A29="","",IF(AND($F29&lt;=AB$7,$G29&gt;=AB$7),"X",""))</f>
        <v/>
      </c>
    </row>
    <row r="30" spans="1:28">
      <c r="A30" s="23" t="s">
        <v>177</v>
      </c>
      <c r="B30" s="23" t="s">
        <v>178</v>
      </c>
      <c r="C30" s="23" t="s">
        <v>179</v>
      </c>
      <c r="D30" s="23" t="s">
        <v>52</v>
      </c>
      <c r="E30" s="19">
        <f>IF($A30="","",$G30-$F30+1)</f>
        <v>11</v>
      </c>
      <c r="F30" s="24">
        <v>46349</v>
      </c>
      <c r="G30" s="24">
        <v>46359</v>
      </c>
      <c r="H30" s="24"/>
      <c r="I30" s="24"/>
      <c r="J30" s="20">
        <v>0</v>
      </c>
      <c r="K30" s="23" t="s">
        <v>37</v>
      </c>
      <c r="L30" s="23" t="str">
        <f>IF($A30="","",IF($I30="","",$I30-$G30))</f>
        <v/>
      </c>
      <c r="M30" s="23" t="s">
        <v>38</v>
      </c>
      <c r="N30" s="23" t="s">
        <v>180</v>
      </c>
      <c r="O30" s="23" t="str">
        <f>IF($A30="","",IF(AND($F30&lt;=O$7,$G30&gt;=O$7),"X",""))</f>
        <v/>
      </c>
      <c r="P30" s="23" t="str">
        <f>IF($A30="","",IF(AND($F30&lt;=P$7,$G30&gt;=P$7),"X",""))</f>
        <v/>
      </c>
      <c r="Q30" s="23" t="str">
        <f>IF($A30="","",IF(AND($F30&lt;=Q$7,$G30&gt;=Q$7),"X",""))</f>
        <v/>
      </c>
      <c r="R30" s="23" t="str">
        <f>IF($A30="","",IF(AND($F30&lt;=R$7,$G30&gt;=R$7),"X",""))</f>
        <v/>
      </c>
      <c r="S30" s="23" t="str">
        <f>IF($A30="","",IF(AND($F30&lt;=S$7,$G30&gt;=S$7),"X",""))</f>
        <v/>
      </c>
      <c r="T30" s="23" t="str">
        <f>IF($A30="","",IF(AND($F30&lt;=T$7,$G30&gt;=T$7),"X",""))</f>
        <v/>
      </c>
      <c r="U30" s="23" t="str">
        <f>IF($A30="","",IF(AND($F30&lt;=U$7,$G30&gt;=U$7),"X",""))</f>
        <v/>
      </c>
      <c r="V30" s="23" t="str">
        <f>IF($A30="","",IF(AND($F30&lt;=V$7,$G30&gt;=V$7),"X",""))</f>
        <v/>
      </c>
      <c r="W30" s="23" t="str">
        <f>IF($A30="","",IF(AND($F30&lt;=W$7,$G30&gt;=W$7),"X",""))</f>
        <v/>
      </c>
      <c r="X30" s="23" t="str">
        <f>IF($A30="","",IF(AND($F30&lt;=X$7,$G30&gt;=X$7),"X",""))</f>
        <v/>
      </c>
      <c r="Y30" s="23" t="str">
        <f>IF($A30="","",IF(AND($F30&lt;=Y$7,$G30&gt;=Y$7),"X",""))</f>
        <v/>
      </c>
      <c r="Z30" s="23" t="str">
        <f>IF($A30="","",IF(AND($F30&lt;=Z$7,$G30&gt;=Z$7),"X",""))</f>
        <v/>
      </c>
      <c r="AA30" s="23" t="str">
        <f>IF($A30="","",IF(AND($F30&lt;=AA$7,$G30&gt;=AA$7),"X",""))</f>
        <v/>
      </c>
      <c r="AB30" s="23" t="str">
        <f>IF($A30="","",IF(AND($F30&lt;=AB$7,$G30&gt;=AB$7),"X",""))</f>
        <v/>
      </c>
    </row>
    <row r="31" spans="1:28">
      <c r="A31" s="23" t="s">
        <v>181</v>
      </c>
      <c r="B31" s="23" t="s">
        <v>178</v>
      </c>
      <c r="C31" s="23" t="s">
        <v>182</v>
      </c>
      <c r="D31" s="23" t="s">
        <v>71</v>
      </c>
      <c r="E31" s="19">
        <f>IF($A31="","",$G31-$F31+1)</f>
        <v>9</v>
      </c>
      <c r="F31" s="24">
        <v>46360</v>
      </c>
      <c r="G31" s="24">
        <v>46368</v>
      </c>
      <c r="H31" s="24"/>
      <c r="I31" s="24"/>
      <c r="J31" s="20">
        <v>0</v>
      </c>
      <c r="K31" s="23" t="s">
        <v>37</v>
      </c>
      <c r="L31" s="23" t="str">
        <f>IF($A31="","",IF($I31="","",$I31-$G31))</f>
        <v/>
      </c>
      <c r="M31" s="23" t="s">
        <v>38</v>
      </c>
      <c r="N31" s="23" t="s">
        <v>183</v>
      </c>
      <c r="O31" s="23" t="str">
        <f>IF($A31="","",IF(AND($F31&lt;=O$7,$G31&gt;=O$7),"X",""))</f>
        <v/>
      </c>
      <c r="P31" s="23" t="str">
        <f>IF($A31="","",IF(AND($F31&lt;=P$7,$G31&gt;=P$7),"X",""))</f>
        <v/>
      </c>
      <c r="Q31" s="23" t="str">
        <f>IF($A31="","",IF(AND($F31&lt;=Q$7,$G31&gt;=Q$7),"X",""))</f>
        <v/>
      </c>
      <c r="R31" s="23" t="str">
        <f>IF($A31="","",IF(AND($F31&lt;=R$7,$G31&gt;=R$7),"X",""))</f>
        <v/>
      </c>
      <c r="S31" s="23" t="str">
        <f>IF($A31="","",IF(AND($F31&lt;=S$7,$G31&gt;=S$7),"X",""))</f>
        <v/>
      </c>
      <c r="T31" s="23" t="str">
        <f>IF($A31="","",IF(AND($F31&lt;=T$7,$G31&gt;=T$7),"X",""))</f>
        <v/>
      </c>
      <c r="U31" s="23" t="str">
        <f>IF($A31="","",IF(AND($F31&lt;=U$7,$G31&gt;=U$7),"X",""))</f>
        <v/>
      </c>
      <c r="V31" s="23" t="str">
        <f>IF($A31="","",IF(AND($F31&lt;=V$7,$G31&gt;=V$7),"X",""))</f>
        <v/>
      </c>
      <c r="W31" s="23" t="str">
        <f>IF($A31="","",IF(AND($F31&lt;=W$7,$G31&gt;=W$7),"X",""))</f>
        <v/>
      </c>
      <c r="X31" s="23" t="str">
        <f>IF($A31="","",IF(AND($F31&lt;=X$7,$G31&gt;=X$7),"X",""))</f>
        <v/>
      </c>
      <c r="Y31" s="23" t="str">
        <f>IF($A31="","",IF(AND($F31&lt;=Y$7,$G31&gt;=Y$7),"X",""))</f>
        <v/>
      </c>
      <c r="Z31" s="23" t="str">
        <f>IF($A31="","",IF(AND($F31&lt;=Z$7,$G31&gt;=Z$7),"X",""))</f>
        <v/>
      </c>
      <c r="AA31" s="23" t="str">
        <f>IF($A31="","",IF(AND($F31&lt;=AA$7,$G31&gt;=AA$7),"X",""))</f>
        <v/>
      </c>
      <c r="AB31" s="23" t="str">
        <f>IF($A31="","",IF(AND($F31&lt;=AB$7,$G31&gt;=AB$7),"X",""))</f>
        <v/>
      </c>
    </row>
    <row r="32" spans="1:28">
      <c r="A32" s="23"/>
      <c r="B32" s="23"/>
      <c r="C32" s="23"/>
      <c r="D32" s="23"/>
      <c r="E32" s="19" t="str">
        <f>IF($A32="","",$G32-$F32+1)</f>
        <v/>
      </c>
      <c r="F32" s="24"/>
      <c r="G32" s="24"/>
      <c r="H32" s="24"/>
      <c r="I32" s="24"/>
      <c r="J32" s="20"/>
      <c r="K32" s="23"/>
      <c r="L32" s="23" t="str">
        <f>IF($A32="","",IF($I32="","",$I32-$G32))</f>
        <v/>
      </c>
      <c r="M32" s="23"/>
      <c r="N32" s="23"/>
      <c r="O32" s="23" t="str">
        <f>IF($A32="","",IF(AND($F32&lt;=O$7,$G32&gt;=O$7),"X",""))</f>
        <v/>
      </c>
      <c r="P32" s="23" t="str">
        <f>IF($A32="","",IF(AND($F32&lt;=P$7,$G32&gt;=P$7),"X",""))</f>
        <v/>
      </c>
      <c r="Q32" s="23" t="str">
        <f>IF($A32="","",IF(AND($F32&lt;=Q$7,$G32&gt;=Q$7),"X",""))</f>
        <v/>
      </c>
      <c r="R32" s="23" t="str">
        <f>IF($A32="","",IF(AND($F32&lt;=R$7,$G32&gt;=R$7),"X",""))</f>
        <v/>
      </c>
      <c r="S32" s="23" t="str">
        <f>IF($A32="","",IF(AND($F32&lt;=S$7,$G32&gt;=S$7),"X",""))</f>
        <v/>
      </c>
      <c r="T32" s="23" t="str">
        <f>IF($A32="","",IF(AND($F32&lt;=T$7,$G32&gt;=T$7),"X",""))</f>
        <v/>
      </c>
      <c r="U32" s="23" t="str">
        <f>IF($A32="","",IF(AND($F32&lt;=U$7,$G32&gt;=U$7),"X",""))</f>
        <v/>
      </c>
      <c r="V32" s="23" t="str">
        <f>IF($A32="","",IF(AND($F32&lt;=V$7,$G32&gt;=V$7),"X",""))</f>
        <v/>
      </c>
      <c r="W32" s="23" t="str">
        <f>IF($A32="","",IF(AND($F32&lt;=W$7,$G32&gt;=W$7),"X",""))</f>
        <v/>
      </c>
      <c r="X32" s="23" t="str">
        <f>IF($A32="","",IF(AND($F32&lt;=X$7,$G32&gt;=X$7),"X",""))</f>
        <v/>
      </c>
      <c r="Y32" s="23" t="str">
        <f>IF($A32="","",IF(AND($F32&lt;=Y$7,$G32&gt;=Y$7),"X",""))</f>
        <v/>
      </c>
      <c r="Z32" s="23" t="str">
        <f>IF($A32="","",IF(AND($F32&lt;=Z$7,$G32&gt;=Z$7),"X",""))</f>
        <v/>
      </c>
      <c r="AA32" s="23" t="str">
        <f>IF($A32="","",IF(AND($F32&lt;=AA$7,$G32&gt;=AA$7),"X",""))</f>
        <v/>
      </c>
      <c r="AB32" s="23" t="str">
        <f>IF($A32="","",IF(AND($F32&lt;=AB$7,$G32&gt;=AB$7),"X",""))</f>
        <v/>
      </c>
    </row>
    <row r="33" spans="1:28">
      <c r="A33" s="23"/>
      <c r="B33" s="23"/>
      <c r="C33" s="23"/>
      <c r="D33" s="23"/>
      <c r="E33" s="19" t="str">
        <f>IF($A33="","",$G33-$F33+1)</f>
        <v/>
      </c>
      <c r="F33" s="24"/>
      <c r="G33" s="24"/>
      <c r="H33" s="24"/>
      <c r="I33" s="24"/>
      <c r="J33" s="20"/>
      <c r="K33" s="23"/>
      <c r="L33" s="23" t="str">
        <f>IF($A33="","",IF($I33="","",$I33-$G33))</f>
        <v/>
      </c>
      <c r="M33" s="23"/>
      <c r="N33" s="23"/>
      <c r="O33" s="23" t="str">
        <f>IF($A33="","",IF(AND($F33&lt;=O$7,$G33&gt;=O$7),"X",""))</f>
        <v/>
      </c>
      <c r="P33" s="23" t="str">
        <f>IF($A33="","",IF(AND($F33&lt;=P$7,$G33&gt;=P$7),"X",""))</f>
        <v/>
      </c>
      <c r="Q33" s="23" t="str">
        <f>IF($A33="","",IF(AND($F33&lt;=Q$7,$G33&gt;=Q$7),"X",""))</f>
        <v/>
      </c>
      <c r="R33" s="23" t="str">
        <f>IF($A33="","",IF(AND($F33&lt;=R$7,$G33&gt;=R$7),"X",""))</f>
        <v/>
      </c>
      <c r="S33" s="23" t="str">
        <f>IF($A33="","",IF(AND($F33&lt;=S$7,$G33&gt;=S$7),"X",""))</f>
        <v/>
      </c>
      <c r="T33" s="23" t="str">
        <f>IF($A33="","",IF(AND($F33&lt;=T$7,$G33&gt;=T$7),"X",""))</f>
        <v/>
      </c>
      <c r="U33" s="23" t="str">
        <f>IF($A33="","",IF(AND($F33&lt;=U$7,$G33&gt;=U$7),"X",""))</f>
        <v/>
      </c>
      <c r="V33" s="23" t="str">
        <f>IF($A33="","",IF(AND($F33&lt;=V$7,$G33&gt;=V$7),"X",""))</f>
        <v/>
      </c>
      <c r="W33" s="23" t="str">
        <f>IF($A33="","",IF(AND($F33&lt;=W$7,$G33&gt;=W$7),"X",""))</f>
        <v/>
      </c>
      <c r="X33" s="23" t="str">
        <f>IF($A33="","",IF(AND($F33&lt;=X$7,$G33&gt;=X$7),"X",""))</f>
        <v/>
      </c>
      <c r="Y33" s="23" t="str">
        <f>IF($A33="","",IF(AND($F33&lt;=Y$7,$G33&gt;=Y$7),"X",""))</f>
        <v/>
      </c>
      <c r="Z33" s="23" t="str">
        <f>IF($A33="","",IF(AND($F33&lt;=Z$7,$G33&gt;=Z$7),"X",""))</f>
        <v/>
      </c>
      <c r="AA33" s="23" t="str">
        <f>IF($A33="","",IF(AND($F33&lt;=AA$7,$G33&gt;=AA$7),"X",""))</f>
        <v/>
      </c>
      <c r="AB33" s="23" t="str">
        <f>IF($A33="","",IF(AND($F33&lt;=AB$7,$G33&gt;=AB$7),"X",""))</f>
        <v/>
      </c>
    </row>
    <row r="34" spans="1:28">
      <c r="A34" s="23"/>
      <c r="B34" s="23"/>
      <c r="C34" s="23"/>
      <c r="D34" s="23"/>
      <c r="E34" s="19" t="str">
        <f>IF($A34="","",$G34-$F34+1)</f>
        <v/>
      </c>
      <c r="F34" s="24"/>
      <c r="G34" s="24"/>
      <c r="H34" s="24"/>
      <c r="I34" s="24"/>
      <c r="J34" s="20"/>
      <c r="K34" s="23"/>
      <c r="L34" s="23" t="str">
        <f>IF($A34="","",IF($I34="","",$I34-$G34))</f>
        <v/>
      </c>
      <c r="M34" s="23"/>
      <c r="N34" s="23"/>
      <c r="O34" s="23" t="str">
        <f>IF($A34="","",IF(AND($F34&lt;=O$7,$G34&gt;=O$7),"X",""))</f>
        <v/>
      </c>
      <c r="P34" s="23" t="str">
        <f>IF($A34="","",IF(AND($F34&lt;=P$7,$G34&gt;=P$7),"X",""))</f>
        <v/>
      </c>
      <c r="Q34" s="23" t="str">
        <f>IF($A34="","",IF(AND($F34&lt;=Q$7,$G34&gt;=Q$7),"X",""))</f>
        <v/>
      </c>
      <c r="R34" s="23" t="str">
        <f>IF($A34="","",IF(AND($F34&lt;=R$7,$G34&gt;=R$7),"X",""))</f>
        <v/>
      </c>
      <c r="S34" s="23" t="str">
        <f>IF($A34="","",IF(AND($F34&lt;=S$7,$G34&gt;=S$7),"X",""))</f>
        <v/>
      </c>
      <c r="T34" s="23" t="str">
        <f>IF($A34="","",IF(AND($F34&lt;=T$7,$G34&gt;=T$7),"X",""))</f>
        <v/>
      </c>
      <c r="U34" s="23" t="str">
        <f>IF($A34="","",IF(AND($F34&lt;=U$7,$G34&gt;=U$7),"X",""))</f>
        <v/>
      </c>
      <c r="V34" s="23" t="str">
        <f>IF($A34="","",IF(AND($F34&lt;=V$7,$G34&gt;=V$7),"X",""))</f>
        <v/>
      </c>
      <c r="W34" s="23" t="str">
        <f>IF($A34="","",IF(AND($F34&lt;=W$7,$G34&gt;=W$7),"X",""))</f>
        <v/>
      </c>
      <c r="X34" s="23" t="str">
        <f>IF($A34="","",IF(AND($F34&lt;=X$7,$G34&gt;=X$7),"X",""))</f>
        <v/>
      </c>
      <c r="Y34" s="23" t="str">
        <f>IF($A34="","",IF(AND($F34&lt;=Y$7,$G34&gt;=Y$7),"X",""))</f>
        <v/>
      </c>
      <c r="Z34" s="23" t="str">
        <f>IF($A34="","",IF(AND($F34&lt;=Z$7,$G34&gt;=Z$7),"X",""))</f>
        <v/>
      </c>
      <c r="AA34" s="23" t="str">
        <f>IF($A34="","",IF(AND($F34&lt;=AA$7,$G34&gt;=AA$7),"X",""))</f>
        <v/>
      </c>
      <c r="AB34" s="23" t="str">
        <f>IF($A34="","",IF(AND($F34&lt;=AB$7,$G34&gt;=AB$7),"X",""))</f>
        <v/>
      </c>
    </row>
    <row r="35" spans="1:28">
      <c r="A35" s="23"/>
      <c r="B35" s="23"/>
      <c r="C35" s="23"/>
      <c r="D35" s="23"/>
      <c r="E35" s="19" t="str">
        <f>IF($A35="","",$G35-$F35+1)</f>
        <v/>
      </c>
      <c r="F35" s="24"/>
      <c r="G35" s="24"/>
      <c r="H35" s="24"/>
      <c r="I35" s="24"/>
      <c r="J35" s="20"/>
      <c r="K35" s="23"/>
      <c r="L35" s="23" t="str">
        <f>IF($A35="","",IF($I35="","",$I35-$G35))</f>
        <v/>
      </c>
      <c r="M35" s="23"/>
      <c r="N35" s="23"/>
      <c r="O35" s="23" t="str">
        <f>IF($A35="","",IF(AND($F35&lt;=O$7,$G35&gt;=O$7),"X",""))</f>
        <v/>
      </c>
      <c r="P35" s="23" t="str">
        <f>IF($A35="","",IF(AND($F35&lt;=P$7,$G35&gt;=P$7),"X",""))</f>
        <v/>
      </c>
      <c r="Q35" s="23" t="str">
        <f>IF($A35="","",IF(AND($F35&lt;=Q$7,$G35&gt;=Q$7),"X",""))</f>
        <v/>
      </c>
      <c r="R35" s="23" t="str">
        <f>IF($A35="","",IF(AND($F35&lt;=R$7,$G35&gt;=R$7),"X",""))</f>
        <v/>
      </c>
      <c r="S35" s="23" t="str">
        <f>IF($A35="","",IF(AND($F35&lt;=S$7,$G35&gt;=S$7),"X",""))</f>
        <v/>
      </c>
      <c r="T35" s="23" t="str">
        <f>IF($A35="","",IF(AND($F35&lt;=T$7,$G35&gt;=T$7),"X",""))</f>
        <v/>
      </c>
      <c r="U35" s="23" t="str">
        <f>IF($A35="","",IF(AND($F35&lt;=U$7,$G35&gt;=U$7),"X",""))</f>
        <v/>
      </c>
      <c r="V35" s="23" t="str">
        <f>IF($A35="","",IF(AND($F35&lt;=V$7,$G35&gt;=V$7),"X",""))</f>
        <v/>
      </c>
      <c r="W35" s="23" t="str">
        <f>IF($A35="","",IF(AND($F35&lt;=W$7,$G35&gt;=W$7),"X",""))</f>
        <v/>
      </c>
      <c r="X35" s="23" t="str">
        <f>IF($A35="","",IF(AND($F35&lt;=X$7,$G35&gt;=X$7),"X",""))</f>
        <v/>
      </c>
      <c r="Y35" s="23" t="str">
        <f>IF($A35="","",IF(AND($F35&lt;=Y$7,$G35&gt;=Y$7),"X",""))</f>
        <v/>
      </c>
      <c r="Z35" s="23" t="str">
        <f>IF($A35="","",IF(AND($F35&lt;=Z$7,$G35&gt;=Z$7),"X",""))</f>
        <v/>
      </c>
      <c r="AA35" s="23" t="str">
        <f>IF($A35="","",IF(AND($F35&lt;=AA$7,$G35&gt;=AA$7),"X",""))</f>
        <v/>
      </c>
      <c r="AB35" s="23" t="str">
        <f>IF($A35="","",IF(AND($F35&lt;=AB$7,$G35&gt;=AB$7),"X",""))</f>
        <v/>
      </c>
    </row>
    <row r="36" spans="1:28">
      <c r="A36" s="23"/>
      <c r="B36" s="23"/>
      <c r="C36" s="23"/>
      <c r="D36" s="23"/>
      <c r="E36" s="19" t="str">
        <f>IF($A36="","",$G36-$F36+1)</f>
        <v/>
      </c>
      <c r="F36" s="24"/>
      <c r="G36" s="24"/>
      <c r="H36" s="24"/>
      <c r="I36" s="24"/>
      <c r="J36" s="20"/>
      <c r="K36" s="23"/>
      <c r="L36" s="23" t="str">
        <f>IF($A36="","",IF($I36="","",$I36-$G36))</f>
        <v/>
      </c>
      <c r="M36" s="23"/>
      <c r="N36" s="23"/>
      <c r="O36" s="23" t="str">
        <f>IF($A36="","",IF(AND($F36&lt;=O$7,$G36&gt;=O$7),"X",""))</f>
        <v/>
      </c>
      <c r="P36" s="23" t="str">
        <f>IF($A36="","",IF(AND($F36&lt;=P$7,$G36&gt;=P$7),"X",""))</f>
        <v/>
      </c>
      <c r="Q36" s="23" t="str">
        <f>IF($A36="","",IF(AND($F36&lt;=Q$7,$G36&gt;=Q$7),"X",""))</f>
        <v/>
      </c>
      <c r="R36" s="23" t="str">
        <f>IF($A36="","",IF(AND($F36&lt;=R$7,$G36&gt;=R$7),"X",""))</f>
        <v/>
      </c>
      <c r="S36" s="23" t="str">
        <f>IF($A36="","",IF(AND($F36&lt;=S$7,$G36&gt;=S$7),"X",""))</f>
        <v/>
      </c>
      <c r="T36" s="23" t="str">
        <f>IF($A36="","",IF(AND($F36&lt;=T$7,$G36&gt;=T$7),"X",""))</f>
        <v/>
      </c>
      <c r="U36" s="23" t="str">
        <f>IF($A36="","",IF(AND($F36&lt;=U$7,$G36&gt;=U$7),"X",""))</f>
        <v/>
      </c>
      <c r="V36" s="23" t="str">
        <f>IF($A36="","",IF(AND($F36&lt;=V$7,$G36&gt;=V$7),"X",""))</f>
        <v/>
      </c>
      <c r="W36" s="23" t="str">
        <f>IF($A36="","",IF(AND($F36&lt;=W$7,$G36&gt;=W$7),"X",""))</f>
        <v/>
      </c>
      <c r="X36" s="23" t="str">
        <f>IF($A36="","",IF(AND($F36&lt;=X$7,$G36&gt;=X$7),"X",""))</f>
        <v/>
      </c>
      <c r="Y36" s="23" t="str">
        <f>IF($A36="","",IF(AND($F36&lt;=Y$7,$G36&gt;=Y$7),"X",""))</f>
        <v/>
      </c>
      <c r="Z36" s="23" t="str">
        <f>IF($A36="","",IF(AND($F36&lt;=Z$7,$G36&gt;=Z$7),"X",""))</f>
        <v/>
      </c>
      <c r="AA36" s="23" t="str">
        <f>IF($A36="","",IF(AND($F36&lt;=AA$7,$G36&gt;=AA$7),"X",""))</f>
        <v/>
      </c>
      <c r="AB36" s="23" t="str">
        <f>IF($A36="","",IF(AND($F36&lt;=AB$7,$G36&gt;=AB$7),"X",""))</f>
        <v/>
      </c>
    </row>
    <row r="37" spans="1:28">
      <c r="A37" s="23"/>
      <c r="B37" s="23"/>
      <c r="C37" s="23"/>
      <c r="D37" s="23"/>
      <c r="E37" s="19" t="str">
        <f>IF($A37="","",$G37-$F37+1)</f>
        <v/>
      </c>
      <c r="F37" s="24"/>
      <c r="G37" s="24"/>
      <c r="H37" s="24"/>
      <c r="I37" s="24"/>
      <c r="J37" s="20"/>
      <c r="K37" s="23"/>
      <c r="L37" s="23" t="str">
        <f>IF($A37="","",IF($I37="","",$I37-$G37))</f>
        <v/>
      </c>
      <c r="M37" s="23"/>
      <c r="N37" s="23"/>
      <c r="O37" s="23" t="str">
        <f>IF($A37="","",IF(AND($F37&lt;=O$7,$G37&gt;=O$7),"X",""))</f>
        <v/>
      </c>
      <c r="P37" s="23" t="str">
        <f>IF($A37="","",IF(AND($F37&lt;=P$7,$G37&gt;=P$7),"X",""))</f>
        <v/>
      </c>
      <c r="Q37" s="23" t="str">
        <f>IF($A37="","",IF(AND($F37&lt;=Q$7,$G37&gt;=Q$7),"X",""))</f>
        <v/>
      </c>
      <c r="R37" s="23" t="str">
        <f>IF($A37="","",IF(AND($F37&lt;=R$7,$G37&gt;=R$7),"X",""))</f>
        <v/>
      </c>
      <c r="S37" s="23" t="str">
        <f>IF($A37="","",IF(AND($F37&lt;=S$7,$G37&gt;=S$7),"X",""))</f>
        <v/>
      </c>
      <c r="T37" s="23" t="str">
        <f>IF($A37="","",IF(AND($F37&lt;=T$7,$G37&gt;=T$7),"X",""))</f>
        <v/>
      </c>
      <c r="U37" s="23" t="str">
        <f>IF($A37="","",IF(AND($F37&lt;=U$7,$G37&gt;=U$7),"X",""))</f>
        <v/>
      </c>
      <c r="V37" s="23" t="str">
        <f>IF($A37="","",IF(AND($F37&lt;=V$7,$G37&gt;=V$7),"X",""))</f>
        <v/>
      </c>
      <c r="W37" s="23" t="str">
        <f>IF($A37="","",IF(AND($F37&lt;=W$7,$G37&gt;=W$7),"X",""))</f>
        <v/>
      </c>
      <c r="X37" s="23" t="str">
        <f>IF($A37="","",IF(AND($F37&lt;=X$7,$G37&gt;=X$7),"X",""))</f>
        <v/>
      </c>
      <c r="Y37" s="23" t="str">
        <f>IF($A37="","",IF(AND($F37&lt;=Y$7,$G37&gt;=Y$7),"X",""))</f>
        <v/>
      </c>
      <c r="Z37" s="23" t="str">
        <f>IF($A37="","",IF(AND($F37&lt;=Z$7,$G37&gt;=Z$7),"X",""))</f>
        <v/>
      </c>
      <c r="AA37" s="23" t="str">
        <f>IF($A37="","",IF(AND($F37&lt;=AA$7,$G37&gt;=AA$7),"X",""))</f>
        <v/>
      </c>
      <c r="AB37" s="23" t="str">
        <f>IF($A37="","",IF(AND($F37&lt;=AB$7,$G37&gt;=AB$7),"X",""))</f>
        <v/>
      </c>
    </row>
    <row r="38" spans="1:28">
      <c r="A38" s="23"/>
      <c r="B38" s="23"/>
      <c r="C38" s="23"/>
      <c r="D38" s="23"/>
      <c r="E38" s="19" t="str">
        <f>IF($A38="","",$G38-$F38+1)</f>
        <v/>
      </c>
      <c r="F38" s="24"/>
      <c r="G38" s="24"/>
      <c r="H38" s="24"/>
      <c r="I38" s="24"/>
      <c r="J38" s="20"/>
      <c r="K38" s="23"/>
      <c r="L38" s="23" t="str">
        <f>IF($A38="","",IF($I38="","",$I38-$G38))</f>
        <v/>
      </c>
      <c r="M38" s="23"/>
      <c r="N38" s="23"/>
      <c r="O38" s="23" t="str">
        <f>IF($A38="","",IF(AND($F38&lt;=O$7,$G38&gt;=O$7),"X",""))</f>
        <v/>
      </c>
      <c r="P38" s="23" t="str">
        <f>IF($A38="","",IF(AND($F38&lt;=P$7,$G38&gt;=P$7),"X",""))</f>
        <v/>
      </c>
      <c r="Q38" s="23" t="str">
        <f>IF($A38="","",IF(AND($F38&lt;=Q$7,$G38&gt;=Q$7),"X",""))</f>
        <v/>
      </c>
      <c r="R38" s="23" t="str">
        <f>IF($A38="","",IF(AND($F38&lt;=R$7,$G38&gt;=R$7),"X",""))</f>
        <v/>
      </c>
      <c r="S38" s="23" t="str">
        <f>IF($A38="","",IF(AND($F38&lt;=S$7,$G38&gt;=S$7),"X",""))</f>
        <v/>
      </c>
      <c r="T38" s="23" t="str">
        <f>IF($A38="","",IF(AND($F38&lt;=T$7,$G38&gt;=T$7),"X",""))</f>
        <v/>
      </c>
      <c r="U38" s="23" t="str">
        <f>IF($A38="","",IF(AND($F38&lt;=U$7,$G38&gt;=U$7),"X",""))</f>
        <v/>
      </c>
      <c r="V38" s="23" t="str">
        <f>IF($A38="","",IF(AND($F38&lt;=V$7,$G38&gt;=V$7),"X",""))</f>
        <v/>
      </c>
      <c r="W38" s="23" t="str">
        <f>IF($A38="","",IF(AND($F38&lt;=W$7,$G38&gt;=W$7),"X",""))</f>
        <v/>
      </c>
      <c r="X38" s="23" t="str">
        <f>IF($A38="","",IF(AND($F38&lt;=X$7,$G38&gt;=X$7),"X",""))</f>
        <v/>
      </c>
      <c r="Y38" s="23" t="str">
        <f>IF($A38="","",IF(AND($F38&lt;=Y$7,$G38&gt;=Y$7),"X",""))</f>
        <v/>
      </c>
      <c r="Z38" s="23" t="str">
        <f>IF($A38="","",IF(AND($F38&lt;=Z$7,$G38&gt;=Z$7),"X",""))</f>
        <v/>
      </c>
      <c r="AA38" s="23" t="str">
        <f>IF($A38="","",IF(AND($F38&lt;=AA$7,$G38&gt;=AA$7),"X",""))</f>
        <v/>
      </c>
      <c r="AB38" s="23" t="str">
        <f>IF($A38="","",IF(AND($F38&lt;=AB$7,$G38&gt;=AB$7),"X",""))</f>
        <v/>
      </c>
    </row>
    <row r="39" spans="1:28">
      <c r="A39" s="23"/>
      <c r="B39" s="23"/>
      <c r="C39" s="23"/>
      <c r="D39" s="23"/>
      <c r="E39" s="19" t="str">
        <f>IF($A39="","",$G39-$F39+1)</f>
        <v/>
      </c>
      <c r="F39" s="24"/>
      <c r="G39" s="24"/>
      <c r="H39" s="24"/>
      <c r="I39" s="24"/>
      <c r="J39" s="20"/>
      <c r="K39" s="23"/>
      <c r="L39" s="23" t="str">
        <f>IF($A39="","",IF($I39="","",$I39-$G39))</f>
        <v/>
      </c>
      <c r="M39" s="23"/>
      <c r="N39" s="23"/>
      <c r="O39" s="23" t="str">
        <f>IF($A39="","",IF(AND($F39&lt;=O$7,$G39&gt;=O$7),"X",""))</f>
        <v/>
      </c>
      <c r="P39" s="23" t="str">
        <f>IF($A39="","",IF(AND($F39&lt;=P$7,$G39&gt;=P$7),"X",""))</f>
        <v/>
      </c>
      <c r="Q39" s="23" t="str">
        <f>IF($A39="","",IF(AND($F39&lt;=Q$7,$G39&gt;=Q$7),"X",""))</f>
        <v/>
      </c>
      <c r="R39" s="23" t="str">
        <f>IF($A39="","",IF(AND($F39&lt;=R$7,$G39&gt;=R$7),"X",""))</f>
        <v/>
      </c>
      <c r="S39" s="23" t="str">
        <f>IF($A39="","",IF(AND($F39&lt;=S$7,$G39&gt;=S$7),"X",""))</f>
        <v/>
      </c>
      <c r="T39" s="23" t="str">
        <f>IF($A39="","",IF(AND($F39&lt;=T$7,$G39&gt;=T$7),"X",""))</f>
        <v/>
      </c>
      <c r="U39" s="23" t="str">
        <f>IF($A39="","",IF(AND($F39&lt;=U$7,$G39&gt;=U$7),"X",""))</f>
        <v/>
      </c>
      <c r="V39" s="23" t="str">
        <f>IF($A39="","",IF(AND($F39&lt;=V$7,$G39&gt;=V$7),"X",""))</f>
        <v/>
      </c>
      <c r="W39" s="23" t="str">
        <f>IF($A39="","",IF(AND($F39&lt;=W$7,$G39&gt;=W$7),"X",""))</f>
        <v/>
      </c>
      <c r="X39" s="23" t="str">
        <f>IF($A39="","",IF(AND($F39&lt;=X$7,$G39&gt;=X$7),"X",""))</f>
        <v/>
      </c>
      <c r="Y39" s="23" t="str">
        <f>IF($A39="","",IF(AND($F39&lt;=Y$7,$G39&gt;=Y$7),"X",""))</f>
        <v/>
      </c>
      <c r="Z39" s="23" t="str">
        <f>IF($A39="","",IF(AND($F39&lt;=Z$7,$G39&gt;=Z$7),"X",""))</f>
        <v/>
      </c>
      <c r="AA39" s="23" t="str">
        <f>IF($A39="","",IF(AND($F39&lt;=AA$7,$G39&gt;=AA$7),"X",""))</f>
        <v/>
      </c>
      <c r="AB39" s="23" t="str">
        <f>IF($A39="","",IF(AND($F39&lt;=AB$7,$G39&gt;=AB$7),"X",""))</f>
        <v/>
      </c>
    </row>
    <row r="40" spans="1:28">
      <c r="A40" s="23"/>
      <c r="B40" s="23"/>
      <c r="C40" s="23"/>
      <c r="D40" s="23"/>
      <c r="E40" s="19" t="str">
        <f>IF($A40="","",$G40-$F40+1)</f>
        <v/>
      </c>
      <c r="F40" s="24"/>
      <c r="G40" s="24"/>
      <c r="H40" s="24"/>
      <c r="I40" s="24"/>
      <c r="J40" s="20"/>
      <c r="K40" s="23"/>
      <c r="L40" s="23" t="str">
        <f>IF($A40="","",IF($I40="","",$I40-$G40))</f>
        <v/>
      </c>
      <c r="M40" s="23"/>
      <c r="N40" s="23"/>
      <c r="O40" s="23" t="str">
        <f>IF($A40="","",IF(AND($F40&lt;=O$7,$G40&gt;=O$7),"X",""))</f>
        <v/>
      </c>
      <c r="P40" s="23" t="str">
        <f>IF($A40="","",IF(AND($F40&lt;=P$7,$G40&gt;=P$7),"X",""))</f>
        <v/>
      </c>
      <c r="Q40" s="23" t="str">
        <f>IF($A40="","",IF(AND($F40&lt;=Q$7,$G40&gt;=Q$7),"X",""))</f>
        <v/>
      </c>
      <c r="R40" s="23" t="str">
        <f>IF($A40="","",IF(AND($F40&lt;=R$7,$G40&gt;=R$7),"X",""))</f>
        <v/>
      </c>
      <c r="S40" s="23" t="str">
        <f>IF($A40="","",IF(AND($F40&lt;=S$7,$G40&gt;=S$7),"X",""))</f>
        <v/>
      </c>
      <c r="T40" s="23" t="str">
        <f>IF($A40="","",IF(AND($F40&lt;=T$7,$G40&gt;=T$7),"X",""))</f>
        <v/>
      </c>
      <c r="U40" s="23" t="str">
        <f>IF($A40="","",IF(AND($F40&lt;=U$7,$G40&gt;=U$7),"X",""))</f>
        <v/>
      </c>
      <c r="V40" s="23" t="str">
        <f>IF($A40="","",IF(AND($F40&lt;=V$7,$G40&gt;=V$7),"X",""))</f>
        <v/>
      </c>
      <c r="W40" s="23" t="str">
        <f>IF($A40="","",IF(AND($F40&lt;=W$7,$G40&gt;=W$7),"X",""))</f>
        <v/>
      </c>
      <c r="X40" s="23" t="str">
        <f>IF($A40="","",IF(AND($F40&lt;=X$7,$G40&gt;=X$7),"X",""))</f>
        <v/>
      </c>
      <c r="Y40" s="23" t="str">
        <f>IF($A40="","",IF(AND($F40&lt;=Y$7,$G40&gt;=Y$7),"X",""))</f>
        <v/>
      </c>
      <c r="Z40" s="23" t="str">
        <f>IF($A40="","",IF(AND($F40&lt;=Z$7,$G40&gt;=Z$7),"X",""))</f>
        <v/>
      </c>
      <c r="AA40" s="23" t="str">
        <f>IF($A40="","",IF(AND($F40&lt;=AA$7,$G40&gt;=AA$7),"X",""))</f>
        <v/>
      </c>
      <c r="AB40" s="23" t="str">
        <f>IF($A40="","",IF(AND($F40&lt;=AB$7,$G40&gt;=AB$7),"X",""))</f>
        <v/>
      </c>
    </row>
    <row r="41" spans="1:28">
      <c r="A41" s="23"/>
      <c r="B41" s="23"/>
      <c r="C41" s="23"/>
      <c r="D41" s="23"/>
      <c r="E41" s="19" t="str">
        <f>IF($A41="","",$G41-$F41+1)</f>
        <v/>
      </c>
      <c r="F41" s="24"/>
      <c r="G41" s="24"/>
      <c r="H41" s="24"/>
      <c r="I41" s="24"/>
      <c r="J41" s="20"/>
      <c r="K41" s="23"/>
      <c r="L41" s="23" t="str">
        <f>IF($A41="","",IF($I41="","",$I41-$G41))</f>
        <v/>
      </c>
      <c r="M41" s="23"/>
      <c r="N41" s="23"/>
      <c r="O41" s="23" t="str">
        <f>IF($A41="","",IF(AND($F41&lt;=O$7,$G41&gt;=O$7),"X",""))</f>
        <v/>
      </c>
      <c r="P41" s="23" t="str">
        <f>IF($A41="","",IF(AND($F41&lt;=P$7,$G41&gt;=P$7),"X",""))</f>
        <v/>
      </c>
      <c r="Q41" s="23" t="str">
        <f>IF($A41="","",IF(AND($F41&lt;=Q$7,$G41&gt;=Q$7),"X",""))</f>
        <v/>
      </c>
      <c r="R41" s="23" t="str">
        <f>IF($A41="","",IF(AND($F41&lt;=R$7,$G41&gt;=R$7),"X",""))</f>
        <v/>
      </c>
      <c r="S41" s="23" t="str">
        <f>IF($A41="","",IF(AND($F41&lt;=S$7,$G41&gt;=S$7),"X",""))</f>
        <v/>
      </c>
      <c r="T41" s="23" t="str">
        <f>IF($A41="","",IF(AND($F41&lt;=T$7,$G41&gt;=T$7),"X",""))</f>
        <v/>
      </c>
      <c r="U41" s="23" t="str">
        <f>IF($A41="","",IF(AND($F41&lt;=U$7,$G41&gt;=U$7),"X",""))</f>
        <v/>
      </c>
      <c r="V41" s="23" t="str">
        <f>IF($A41="","",IF(AND($F41&lt;=V$7,$G41&gt;=V$7),"X",""))</f>
        <v/>
      </c>
      <c r="W41" s="23" t="str">
        <f>IF($A41="","",IF(AND($F41&lt;=W$7,$G41&gt;=W$7),"X",""))</f>
        <v/>
      </c>
      <c r="X41" s="23" t="str">
        <f>IF($A41="","",IF(AND($F41&lt;=X$7,$G41&gt;=X$7),"X",""))</f>
        <v/>
      </c>
      <c r="Y41" s="23" t="str">
        <f>IF($A41="","",IF(AND($F41&lt;=Y$7,$G41&gt;=Y$7),"X",""))</f>
        <v/>
      </c>
      <c r="Z41" s="23" t="str">
        <f>IF($A41="","",IF(AND($F41&lt;=Z$7,$G41&gt;=Z$7),"X",""))</f>
        <v/>
      </c>
      <c r="AA41" s="23" t="str">
        <f>IF($A41="","",IF(AND($F41&lt;=AA$7,$G41&gt;=AA$7),"X",""))</f>
        <v/>
      </c>
      <c r="AB41" s="23" t="str">
        <f>IF($A41="","",IF(AND($F41&lt;=AB$7,$G41&gt;=AB$7),"X",""))</f>
        <v/>
      </c>
    </row>
    <row r="42" spans="1:28">
      <c r="A42" s="23"/>
      <c r="B42" s="23"/>
      <c r="C42" s="23"/>
      <c r="D42" s="23"/>
      <c r="E42" s="19" t="str">
        <f>IF($A42="","",$G42-$F42+1)</f>
        <v/>
      </c>
      <c r="F42" s="24"/>
      <c r="G42" s="24"/>
      <c r="H42" s="24"/>
      <c r="I42" s="24"/>
      <c r="J42" s="20"/>
      <c r="K42" s="23"/>
      <c r="L42" s="23" t="str">
        <f>IF($A42="","",IF($I42="","",$I42-$G42))</f>
        <v/>
      </c>
      <c r="M42" s="23"/>
      <c r="N42" s="23"/>
      <c r="O42" s="23" t="str">
        <f>IF($A42="","",IF(AND($F42&lt;=O$7,$G42&gt;=O$7),"X",""))</f>
        <v/>
      </c>
      <c r="P42" s="23" t="str">
        <f>IF($A42="","",IF(AND($F42&lt;=P$7,$G42&gt;=P$7),"X",""))</f>
        <v/>
      </c>
      <c r="Q42" s="23" t="str">
        <f>IF($A42="","",IF(AND($F42&lt;=Q$7,$G42&gt;=Q$7),"X",""))</f>
        <v/>
      </c>
      <c r="R42" s="23" t="str">
        <f>IF($A42="","",IF(AND($F42&lt;=R$7,$G42&gt;=R$7),"X",""))</f>
        <v/>
      </c>
      <c r="S42" s="23" t="str">
        <f>IF($A42="","",IF(AND($F42&lt;=S$7,$G42&gt;=S$7),"X",""))</f>
        <v/>
      </c>
      <c r="T42" s="23" t="str">
        <f>IF($A42="","",IF(AND($F42&lt;=T$7,$G42&gt;=T$7),"X",""))</f>
        <v/>
      </c>
      <c r="U42" s="23" t="str">
        <f>IF($A42="","",IF(AND($F42&lt;=U$7,$G42&gt;=U$7),"X",""))</f>
        <v/>
      </c>
      <c r="V42" s="23" t="str">
        <f>IF($A42="","",IF(AND($F42&lt;=V$7,$G42&gt;=V$7),"X",""))</f>
        <v/>
      </c>
      <c r="W42" s="23" t="str">
        <f>IF($A42="","",IF(AND($F42&lt;=W$7,$G42&gt;=W$7),"X",""))</f>
        <v/>
      </c>
      <c r="X42" s="23" t="str">
        <f>IF($A42="","",IF(AND($F42&lt;=X$7,$G42&gt;=X$7),"X",""))</f>
        <v/>
      </c>
      <c r="Y42" s="23" t="str">
        <f>IF($A42="","",IF(AND($F42&lt;=Y$7,$G42&gt;=Y$7),"X",""))</f>
        <v/>
      </c>
      <c r="Z42" s="23" t="str">
        <f>IF($A42="","",IF(AND($F42&lt;=Z$7,$G42&gt;=Z$7),"X",""))</f>
        <v/>
      </c>
      <c r="AA42" s="23" t="str">
        <f>IF($A42="","",IF(AND($F42&lt;=AA$7,$G42&gt;=AA$7),"X",""))</f>
        <v/>
      </c>
      <c r="AB42" s="23" t="str">
        <f>IF($A42="","",IF(AND($F42&lt;=AB$7,$G42&gt;=AB$7),"X",""))</f>
        <v/>
      </c>
    </row>
    <row r="43" spans="1:28">
      <c r="A43" s="23"/>
      <c r="B43" s="23"/>
      <c r="C43" s="23"/>
      <c r="D43" s="23"/>
      <c r="E43" s="19" t="str">
        <f>IF($A43="","",$G43-$F43+1)</f>
        <v/>
      </c>
      <c r="F43" s="24"/>
      <c r="G43" s="24"/>
      <c r="H43" s="24"/>
      <c r="I43" s="24"/>
      <c r="J43" s="20"/>
      <c r="K43" s="23"/>
      <c r="L43" s="23" t="str">
        <f>IF($A43="","",IF($I43="","",$I43-$G43))</f>
        <v/>
      </c>
      <c r="M43" s="23"/>
      <c r="N43" s="23"/>
      <c r="O43" s="23" t="str">
        <f>IF($A43="","",IF(AND($F43&lt;=O$7,$G43&gt;=O$7),"X",""))</f>
        <v/>
      </c>
      <c r="P43" s="23" t="str">
        <f>IF($A43="","",IF(AND($F43&lt;=P$7,$G43&gt;=P$7),"X",""))</f>
        <v/>
      </c>
      <c r="Q43" s="23" t="str">
        <f>IF($A43="","",IF(AND($F43&lt;=Q$7,$G43&gt;=Q$7),"X",""))</f>
        <v/>
      </c>
      <c r="R43" s="23" t="str">
        <f>IF($A43="","",IF(AND($F43&lt;=R$7,$G43&gt;=R$7),"X",""))</f>
        <v/>
      </c>
      <c r="S43" s="23" t="str">
        <f>IF($A43="","",IF(AND($F43&lt;=S$7,$G43&gt;=S$7),"X",""))</f>
        <v/>
      </c>
      <c r="T43" s="23" t="str">
        <f>IF($A43="","",IF(AND($F43&lt;=T$7,$G43&gt;=T$7),"X",""))</f>
        <v/>
      </c>
      <c r="U43" s="23" t="str">
        <f>IF($A43="","",IF(AND($F43&lt;=U$7,$G43&gt;=U$7),"X",""))</f>
        <v/>
      </c>
      <c r="V43" s="23" t="str">
        <f>IF($A43="","",IF(AND($F43&lt;=V$7,$G43&gt;=V$7),"X",""))</f>
        <v/>
      </c>
      <c r="W43" s="23" t="str">
        <f>IF($A43="","",IF(AND($F43&lt;=W$7,$G43&gt;=W$7),"X",""))</f>
        <v/>
      </c>
      <c r="X43" s="23" t="str">
        <f>IF($A43="","",IF(AND($F43&lt;=X$7,$G43&gt;=X$7),"X",""))</f>
        <v/>
      </c>
      <c r="Y43" s="23" t="str">
        <f>IF($A43="","",IF(AND($F43&lt;=Y$7,$G43&gt;=Y$7),"X",""))</f>
        <v/>
      </c>
      <c r="Z43" s="23" t="str">
        <f>IF($A43="","",IF(AND($F43&lt;=Z$7,$G43&gt;=Z$7),"X",""))</f>
        <v/>
      </c>
      <c r="AA43" s="23" t="str">
        <f>IF($A43="","",IF(AND($F43&lt;=AA$7,$G43&gt;=AA$7),"X",""))</f>
        <v/>
      </c>
      <c r="AB43" s="23" t="str">
        <f>IF($A43="","",IF(AND($F43&lt;=AB$7,$G43&gt;=AB$7),"X",""))</f>
        <v/>
      </c>
    </row>
    <row r="44" spans="1:28">
      <c r="A44" s="23"/>
      <c r="B44" s="23"/>
      <c r="C44" s="23"/>
      <c r="D44" s="23"/>
      <c r="E44" s="19" t="str">
        <f>IF($A44="","",$G44-$F44+1)</f>
        <v/>
      </c>
      <c r="F44" s="24"/>
      <c r="G44" s="24"/>
      <c r="H44" s="24"/>
      <c r="I44" s="24"/>
      <c r="J44" s="20"/>
      <c r="K44" s="23"/>
      <c r="L44" s="23" t="str">
        <f>IF($A44="","",IF($I44="","",$I44-$G44))</f>
        <v/>
      </c>
      <c r="M44" s="23"/>
      <c r="N44" s="23"/>
      <c r="O44" s="23" t="str">
        <f>IF($A44="","",IF(AND($F44&lt;=O$7,$G44&gt;=O$7),"X",""))</f>
        <v/>
      </c>
      <c r="P44" s="23" t="str">
        <f>IF($A44="","",IF(AND($F44&lt;=P$7,$G44&gt;=P$7),"X",""))</f>
        <v/>
      </c>
      <c r="Q44" s="23" t="str">
        <f>IF($A44="","",IF(AND($F44&lt;=Q$7,$G44&gt;=Q$7),"X",""))</f>
        <v/>
      </c>
      <c r="R44" s="23" t="str">
        <f>IF($A44="","",IF(AND($F44&lt;=R$7,$G44&gt;=R$7),"X",""))</f>
        <v/>
      </c>
      <c r="S44" s="23" t="str">
        <f>IF($A44="","",IF(AND($F44&lt;=S$7,$G44&gt;=S$7),"X",""))</f>
        <v/>
      </c>
      <c r="T44" s="23" t="str">
        <f>IF($A44="","",IF(AND($F44&lt;=T$7,$G44&gt;=T$7),"X",""))</f>
        <v/>
      </c>
      <c r="U44" s="23" t="str">
        <f>IF($A44="","",IF(AND($F44&lt;=U$7,$G44&gt;=U$7),"X",""))</f>
        <v/>
      </c>
      <c r="V44" s="23" t="str">
        <f>IF($A44="","",IF(AND($F44&lt;=V$7,$G44&gt;=V$7),"X",""))</f>
        <v/>
      </c>
      <c r="W44" s="23" t="str">
        <f>IF($A44="","",IF(AND($F44&lt;=W$7,$G44&gt;=W$7),"X",""))</f>
        <v/>
      </c>
      <c r="X44" s="23" t="str">
        <f>IF($A44="","",IF(AND($F44&lt;=X$7,$G44&gt;=X$7),"X",""))</f>
        <v/>
      </c>
      <c r="Y44" s="23" t="str">
        <f>IF($A44="","",IF(AND($F44&lt;=Y$7,$G44&gt;=Y$7),"X",""))</f>
        <v/>
      </c>
      <c r="Z44" s="23" t="str">
        <f>IF($A44="","",IF(AND($F44&lt;=Z$7,$G44&gt;=Z$7),"X",""))</f>
        <v/>
      </c>
      <c r="AA44" s="23" t="str">
        <f>IF($A44="","",IF(AND($F44&lt;=AA$7,$G44&gt;=AA$7),"X",""))</f>
        <v/>
      </c>
      <c r="AB44" s="23" t="str">
        <f>IF($A44="","",IF(AND($F44&lt;=AB$7,$G44&gt;=AB$7),"X",""))</f>
        <v/>
      </c>
    </row>
    <row r="45" spans="1:28">
      <c r="A45" s="23"/>
      <c r="B45" s="23"/>
      <c r="C45" s="23"/>
      <c r="D45" s="23"/>
      <c r="E45" s="19" t="str">
        <f>IF($A45="","",$G45-$F45+1)</f>
        <v/>
      </c>
      <c r="F45" s="24"/>
      <c r="G45" s="24"/>
      <c r="H45" s="24"/>
      <c r="I45" s="24"/>
      <c r="J45" s="20"/>
      <c r="K45" s="23"/>
      <c r="L45" s="23" t="str">
        <f>IF($A45="","",IF($I45="","",$I45-$G45))</f>
        <v/>
      </c>
      <c r="M45" s="23"/>
      <c r="N45" s="23"/>
      <c r="O45" s="23" t="str">
        <f>IF($A45="","",IF(AND($F45&lt;=O$7,$G45&gt;=O$7),"X",""))</f>
        <v/>
      </c>
      <c r="P45" s="23" t="str">
        <f>IF($A45="","",IF(AND($F45&lt;=P$7,$G45&gt;=P$7),"X",""))</f>
        <v/>
      </c>
      <c r="Q45" s="23" t="str">
        <f>IF($A45="","",IF(AND($F45&lt;=Q$7,$G45&gt;=Q$7),"X",""))</f>
        <v/>
      </c>
      <c r="R45" s="23" t="str">
        <f>IF($A45="","",IF(AND($F45&lt;=R$7,$G45&gt;=R$7),"X",""))</f>
        <v/>
      </c>
      <c r="S45" s="23" t="str">
        <f>IF($A45="","",IF(AND($F45&lt;=S$7,$G45&gt;=S$7),"X",""))</f>
        <v/>
      </c>
      <c r="T45" s="23" t="str">
        <f>IF($A45="","",IF(AND($F45&lt;=T$7,$G45&gt;=T$7),"X",""))</f>
        <v/>
      </c>
      <c r="U45" s="23" t="str">
        <f>IF($A45="","",IF(AND($F45&lt;=U$7,$G45&gt;=U$7),"X",""))</f>
        <v/>
      </c>
      <c r="V45" s="23" t="str">
        <f>IF($A45="","",IF(AND($F45&lt;=V$7,$G45&gt;=V$7),"X",""))</f>
        <v/>
      </c>
      <c r="W45" s="23" t="str">
        <f>IF($A45="","",IF(AND($F45&lt;=W$7,$G45&gt;=W$7),"X",""))</f>
        <v/>
      </c>
      <c r="X45" s="23" t="str">
        <f>IF($A45="","",IF(AND($F45&lt;=X$7,$G45&gt;=X$7),"X",""))</f>
        <v/>
      </c>
      <c r="Y45" s="23" t="str">
        <f>IF($A45="","",IF(AND($F45&lt;=Y$7,$G45&gt;=Y$7),"X",""))</f>
        <v/>
      </c>
      <c r="Z45" s="23" t="str">
        <f>IF($A45="","",IF(AND($F45&lt;=Z$7,$G45&gt;=Z$7),"X",""))</f>
        <v/>
      </c>
      <c r="AA45" s="23" t="str">
        <f>IF($A45="","",IF(AND($F45&lt;=AA$7,$G45&gt;=AA$7),"X",""))</f>
        <v/>
      </c>
      <c r="AB45" s="23" t="str">
        <f>IF($A45="","",IF(AND($F45&lt;=AB$7,$G45&gt;=AB$7),"X",""))</f>
        <v/>
      </c>
    </row>
    <row r="46" spans="1:28">
      <c r="A46" s="23"/>
      <c r="B46" s="23"/>
      <c r="C46" s="23"/>
      <c r="D46" s="23"/>
      <c r="E46" s="19" t="str">
        <f>IF($A46="","",$G46-$F46+1)</f>
        <v/>
      </c>
      <c r="F46" s="24"/>
      <c r="G46" s="24"/>
      <c r="H46" s="24"/>
      <c r="I46" s="24"/>
      <c r="J46" s="20"/>
      <c r="K46" s="23"/>
      <c r="L46" s="23" t="str">
        <f>IF($A46="","",IF($I46="","",$I46-$G46))</f>
        <v/>
      </c>
      <c r="M46" s="23"/>
      <c r="N46" s="23"/>
      <c r="O46" s="23" t="str">
        <f>IF($A46="","",IF(AND($F46&lt;=O$7,$G46&gt;=O$7),"X",""))</f>
        <v/>
      </c>
      <c r="P46" s="23" t="str">
        <f>IF($A46="","",IF(AND($F46&lt;=P$7,$G46&gt;=P$7),"X",""))</f>
        <v/>
      </c>
      <c r="Q46" s="23" t="str">
        <f>IF($A46="","",IF(AND($F46&lt;=Q$7,$G46&gt;=Q$7),"X",""))</f>
        <v/>
      </c>
      <c r="R46" s="23" t="str">
        <f>IF($A46="","",IF(AND($F46&lt;=R$7,$G46&gt;=R$7),"X",""))</f>
        <v/>
      </c>
      <c r="S46" s="23" t="str">
        <f>IF($A46="","",IF(AND($F46&lt;=S$7,$G46&gt;=S$7),"X",""))</f>
        <v/>
      </c>
      <c r="T46" s="23" t="str">
        <f>IF($A46="","",IF(AND($F46&lt;=T$7,$G46&gt;=T$7),"X",""))</f>
        <v/>
      </c>
      <c r="U46" s="23" t="str">
        <f>IF($A46="","",IF(AND($F46&lt;=U$7,$G46&gt;=U$7),"X",""))</f>
        <v/>
      </c>
      <c r="V46" s="23" t="str">
        <f>IF($A46="","",IF(AND($F46&lt;=V$7,$G46&gt;=V$7),"X",""))</f>
        <v/>
      </c>
      <c r="W46" s="23" t="str">
        <f>IF($A46="","",IF(AND($F46&lt;=W$7,$G46&gt;=W$7),"X",""))</f>
        <v/>
      </c>
      <c r="X46" s="23" t="str">
        <f>IF($A46="","",IF(AND($F46&lt;=X$7,$G46&gt;=X$7),"X",""))</f>
        <v/>
      </c>
      <c r="Y46" s="23" t="str">
        <f>IF($A46="","",IF(AND($F46&lt;=Y$7,$G46&gt;=Y$7),"X",""))</f>
        <v/>
      </c>
      <c r="Z46" s="23" t="str">
        <f>IF($A46="","",IF(AND($F46&lt;=Z$7,$G46&gt;=Z$7),"X",""))</f>
        <v/>
      </c>
      <c r="AA46" s="23" t="str">
        <f>IF($A46="","",IF(AND($F46&lt;=AA$7,$G46&gt;=AA$7),"X",""))</f>
        <v/>
      </c>
      <c r="AB46" s="23" t="str">
        <f>IF($A46="","",IF(AND($F46&lt;=AB$7,$G46&gt;=AB$7),"X",""))</f>
        <v/>
      </c>
    </row>
    <row r="47" spans="1:28">
      <c r="A47" s="23"/>
      <c r="B47" s="23"/>
      <c r="C47" s="23"/>
      <c r="D47" s="23"/>
      <c r="E47" s="19" t="str">
        <f>IF($A47="","",$G47-$F47+1)</f>
        <v/>
      </c>
      <c r="F47" s="24"/>
      <c r="G47" s="24"/>
      <c r="H47" s="24"/>
      <c r="I47" s="24"/>
      <c r="J47" s="20"/>
      <c r="K47" s="23"/>
      <c r="L47" s="23" t="str">
        <f>IF($A47="","",IF($I47="","",$I47-$G47))</f>
        <v/>
      </c>
      <c r="M47" s="23"/>
      <c r="N47" s="23"/>
      <c r="O47" s="23" t="str">
        <f>IF($A47="","",IF(AND($F47&lt;=O$7,$G47&gt;=O$7),"X",""))</f>
        <v/>
      </c>
      <c r="P47" s="23" t="str">
        <f>IF($A47="","",IF(AND($F47&lt;=P$7,$G47&gt;=P$7),"X",""))</f>
        <v/>
      </c>
      <c r="Q47" s="23" t="str">
        <f>IF($A47="","",IF(AND($F47&lt;=Q$7,$G47&gt;=Q$7),"X",""))</f>
        <v/>
      </c>
      <c r="R47" s="23" t="str">
        <f>IF($A47="","",IF(AND($F47&lt;=R$7,$G47&gt;=R$7),"X",""))</f>
        <v/>
      </c>
      <c r="S47" s="23" t="str">
        <f>IF($A47="","",IF(AND($F47&lt;=S$7,$G47&gt;=S$7),"X",""))</f>
        <v/>
      </c>
      <c r="T47" s="23" t="str">
        <f>IF($A47="","",IF(AND($F47&lt;=T$7,$G47&gt;=T$7),"X",""))</f>
        <v/>
      </c>
      <c r="U47" s="23" t="str">
        <f>IF($A47="","",IF(AND($F47&lt;=U$7,$G47&gt;=U$7),"X",""))</f>
        <v/>
      </c>
      <c r="V47" s="23" t="str">
        <f>IF($A47="","",IF(AND($F47&lt;=V$7,$G47&gt;=V$7),"X",""))</f>
        <v/>
      </c>
      <c r="W47" s="23" t="str">
        <f>IF($A47="","",IF(AND($F47&lt;=W$7,$G47&gt;=W$7),"X",""))</f>
        <v/>
      </c>
      <c r="X47" s="23" t="str">
        <f>IF($A47="","",IF(AND($F47&lt;=X$7,$G47&gt;=X$7),"X",""))</f>
        <v/>
      </c>
      <c r="Y47" s="23" t="str">
        <f>IF($A47="","",IF(AND($F47&lt;=Y$7,$G47&gt;=Y$7),"X",""))</f>
        <v/>
      </c>
      <c r="Z47" s="23" t="str">
        <f>IF($A47="","",IF(AND($F47&lt;=Z$7,$G47&gt;=Z$7),"X",""))</f>
        <v/>
      </c>
      <c r="AA47" s="23" t="str">
        <f>IF($A47="","",IF(AND($F47&lt;=AA$7,$G47&gt;=AA$7),"X",""))</f>
        <v/>
      </c>
      <c r="AB47" s="23" t="str">
        <f>IF($A47="","",IF(AND($F47&lt;=AB$7,$G47&gt;=AB$7),"X",""))</f>
        <v/>
      </c>
    </row>
    <row r="48" spans="1:28">
      <c r="A48" s="23"/>
      <c r="B48" s="23"/>
      <c r="C48" s="23"/>
      <c r="D48" s="23"/>
      <c r="E48" s="19" t="str">
        <f>IF($A48="","",$G48-$F48+1)</f>
        <v/>
      </c>
      <c r="F48" s="24"/>
      <c r="G48" s="24"/>
      <c r="H48" s="24"/>
      <c r="I48" s="24"/>
      <c r="J48" s="20"/>
      <c r="K48" s="23"/>
      <c r="L48" s="23" t="str">
        <f>IF($A48="","",IF($I48="","",$I48-$G48))</f>
        <v/>
      </c>
      <c r="M48" s="23"/>
      <c r="N48" s="23"/>
      <c r="O48" s="23" t="str">
        <f>IF($A48="","",IF(AND($F48&lt;=O$7,$G48&gt;=O$7),"X",""))</f>
        <v/>
      </c>
      <c r="P48" s="23" t="str">
        <f>IF($A48="","",IF(AND($F48&lt;=P$7,$G48&gt;=P$7),"X",""))</f>
        <v/>
      </c>
      <c r="Q48" s="23" t="str">
        <f>IF($A48="","",IF(AND($F48&lt;=Q$7,$G48&gt;=Q$7),"X",""))</f>
        <v/>
      </c>
      <c r="R48" s="23" t="str">
        <f>IF($A48="","",IF(AND($F48&lt;=R$7,$G48&gt;=R$7),"X",""))</f>
        <v/>
      </c>
      <c r="S48" s="23" t="str">
        <f>IF($A48="","",IF(AND($F48&lt;=S$7,$G48&gt;=S$7),"X",""))</f>
        <v/>
      </c>
      <c r="T48" s="23" t="str">
        <f>IF($A48="","",IF(AND($F48&lt;=T$7,$G48&gt;=T$7),"X",""))</f>
        <v/>
      </c>
      <c r="U48" s="23" t="str">
        <f>IF($A48="","",IF(AND($F48&lt;=U$7,$G48&gt;=U$7),"X",""))</f>
        <v/>
      </c>
      <c r="V48" s="23" t="str">
        <f>IF($A48="","",IF(AND($F48&lt;=V$7,$G48&gt;=V$7),"X",""))</f>
        <v/>
      </c>
      <c r="W48" s="23" t="str">
        <f>IF($A48="","",IF(AND($F48&lt;=W$7,$G48&gt;=W$7),"X",""))</f>
        <v/>
      </c>
      <c r="X48" s="23" t="str">
        <f>IF($A48="","",IF(AND($F48&lt;=X$7,$G48&gt;=X$7),"X",""))</f>
        <v/>
      </c>
      <c r="Y48" s="23" t="str">
        <f>IF($A48="","",IF(AND($F48&lt;=Y$7,$G48&gt;=Y$7),"X",""))</f>
        <v/>
      </c>
      <c r="Z48" s="23" t="str">
        <f>IF($A48="","",IF(AND($F48&lt;=Z$7,$G48&gt;=Z$7),"X",""))</f>
        <v/>
      </c>
      <c r="AA48" s="23" t="str">
        <f>IF($A48="","",IF(AND($F48&lt;=AA$7,$G48&gt;=AA$7),"X",""))</f>
        <v/>
      </c>
      <c r="AB48" s="23" t="str">
        <f>IF($A48="","",IF(AND($F48&lt;=AB$7,$G48&gt;=AB$7),"X",""))</f>
        <v/>
      </c>
    </row>
    <row r="49" spans="1:28">
      <c r="A49" s="23"/>
      <c r="B49" s="23"/>
      <c r="C49" s="23"/>
      <c r="D49" s="23"/>
      <c r="E49" s="19" t="str">
        <f>IF($A49="","",$G49-$F49+1)</f>
        <v/>
      </c>
      <c r="F49" s="24"/>
      <c r="G49" s="24"/>
      <c r="H49" s="24"/>
      <c r="I49" s="24"/>
      <c r="J49" s="20"/>
      <c r="K49" s="23"/>
      <c r="L49" s="23" t="str">
        <f>IF($A49="","",IF($I49="","",$I49-$G49))</f>
        <v/>
      </c>
      <c r="M49" s="23"/>
      <c r="N49" s="23"/>
      <c r="O49" s="23" t="str">
        <f>IF($A49="","",IF(AND($F49&lt;=O$7,$G49&gt;=O$7),"X",""))</f>
        <v/>
      </c>
      <c r="P49" s="23" t="str">
        <f>IF($A49="","",IF(AND($F49&lt;=P$7,$G49&gt;=P$7),"X",""))</f>
        <v/>
      </c>
      <c r="Q49" s="23" t="str">
        <f>IF($A49="","",IF(AND($F49&lt;=Q$7,$G49&gt;=Q$7),"X",""))</f>
        <v/>
      </c>
      <c r="R49" s="23" t="str">
        <f>IF($A49="","",IF(AND($F49&lt;=R$7,$G49&gt;=R$7),"X",""))</f>
        <v/>
      </c>
      <c r="S49" s="23" t="str">
        <f>IF($A49="","",IF(AND($F49&lt;=S$7,$G49&gt;=S$7),"X",""))</f>
        <v/>
      </c>
      <c r="T49" s="23" t="str">
        <f>IF($A49="","",IF(AND($F49&lt;=T$7,$G49&gt;=T$7),"X",""))</f>
        <v/>
      </c>
      <c r="U49" s="23" t="str">
        <f>IF($A49="","",IF(AND($F49&lt;=U$7,$G49&gt;=U$7),"X",""))</f>
        <v/>
      </c>
      <c r="V49" s="23" t="str">
        <f>IF($A49="","",IF(AND($F49&lt;=V$7,$G49&gt;=V$7),"X",""))</f>
        <v/>
      </c>
      <c r="W49" s="23" t="str">
        <f>IF($A49="","",IF(AND($F49&lt;=W$7,$G49&gt;=W$7),"X",""))</f>
        <v/>
      </c>
      <c r="X49" s="23" t="str">
        <f>IF($A49="","",IF(AND($F49&lt;=X$7,$G49&gt;=X$7),"X",""))</f>
        <v/>
      </c>
      <c r="Y49" s="23" t="str">
        <f>IF($A49="","",IF(AND($F49&lt;=Y$7,$G49&gt;=Y$7),"X",""))</f>
        <v/>
      </c>
      <c r="Z49" s="23" t="str">
        <f>IF($A49="","",IF(AND($F49&lt;=Z$7,$G49&gt;=Z$7),"X",""))</f>
        <v/>
      </c>
      <c r="AA49" s="23" t="str">
        <f>IF($A49="","",IF(AND($F49&lt;=AA$7,$G49&gt;=AA$7),"X",""))</f>
        <v/>
      </c>
      <c r="AB49" s="23" t="str">
        <f>IF($A49="","",IF(AND($F49&lt;=AB$7,$G49&gt;=AB$7),"X",""))</f>
        <v/>
      </c>
    </row>
    <row r="50" spans="1:28">
      <c r="A50" s="23"/>
      <c r="B50" s="23"/>
      <c r="C50" s="23"/>
      <c r="D50" s="23"/>
      <c r="E50" s="19" t="str">
        <f>IF($A50="","",$G50-$F50+1)</f>
        <v/>
      </c>
      <c r="F50" s="24"/>
      <c r="G50" s="24"/>
      <c r="H50" s="24"/>
      <c r="I50" s="24"/>
      <c r="J50" s="20"/>
      <c r="K50" s="23"/>
      <c r="L50" s="23" t="str">
        <f>IF($A50="","",IF($I50="","",$I50-$G50))</f>
        <v/>
      </c>
      <c r="M50" s="23"/>
      <c r="N50" s="23"/>
      <c r="O50" s="23" t="str">
        <f>IF($A50="","",IF(AND($F50&lt;=O$7,$G50&gt;=O$7),"X",""))</f>
        <v/>
      </c>
      <c r="P50" s="23" t="str">
        <f>IF($A50="","",IF(AND($F50&lt;=P$7,$G50&gt;=P$7),"X",""))</f>
        <v/>
      </c>
      <c r="Q50" s="23" t="str">
        <f>IF($A50="","",IF(AND($F50&lt;=Q$7,$G50&gt;=Q$7),"X",""))</f>
        <v/>
      </c>
      <c r="R50" s="23" t="str">
        <f>IF($A50="","",IF(AND($F50&lt;=R$7,$G50&gt;=R$7),"X",""))</f>
        <v/>
      </c>
      <c r="S50" s="23" t="str">
        <f>IF($A50="","",IF(AND($F50&lt;=S$7,$G50&gt;=S$7),"X",""))</f>
        <v/>
      </c>
      <c r="T50" s="23" t="str">
        <f>IF($A50="","",IF(AND($F50&lt;=T$7,$G50&gt;=T$7),"X",""))</f>
        <v/>
      </c>
      <c r="U50" s="23" t="str">
        <f>IF($A50="","",IF(AND($F50&lt;=U$7,$G50&gt;=U$7),"X",""))</f>
        <v/>
      </c>
      <c r="V50" s="23" t="str">
        <f>IF($A50="","",IF(AND($F50&lt;=V$7,$G50&gt;=V$7),"X",""))</f>
        <v/>
      </c>
      <c r="W50" s="23" t="str">
        <f>IF($A50="","",IF(AND($F50&lt;=W$7,$G50&gt;=W$7),"X",""))</f>
        <v/>
      </c>
      <c r="X50" s="23" t="str">
        <f>IF($A50="","",IF(AND($F50&lt;=X$7,$G50&gt;=X$7),"X",""))</f>
        <v/>
      </c>
      <c r="Y50" s="23" t="str">
        <f>IF($A50="","",IF(AND($F50&lt;=Y$7,$G50&gt;=Y$7),"X",""))</f>
        <v/>
      </c>
      <c r="Z50" s="23" t="str">
        <f>IF($A50="","",IF(AND($F50&lt;=Z$7,$G50&gt;=Z$7),"X",""))</f>
        <v/>
      </c>
      <c r="AA50" s="23" t="str">
        <f>IF($A50="","",IF(AND($F50&lt;=AA$7,$G50&gt;=AA$7),"X",""))</f>
        <v/>
      </c>
      <c r="AB50" s="23" t="str">
        <f>IF($A50="","",IF(AND($F50&lt;=AB$7,$G50&gt;=AB$7),"X",""))</f>
        <v/>
      </c>
    </row>
    <row r="51" spans="1:28">
      <c r="A51" s="23"/>
      <c r="B51" s="23"/>
      <c r="C51" s="23"/>
      <c r="D51" s="23"/>
      <c r="E51" s="19" t="str">
        <f>IF($A51="","",$G51-$F51+1)</f>
        <v/>
      </c>
      <c r="F51" s="24"/>
      <c r="G51" s="24"/>
      <c r="H51" s="24"/>
      <c r="I51" s="24"/>
      <c r="J51" s="20"/>
      <c r="K51" s="23"/>
      <c r="L51" s="23" t="str">
        <f>IF($A51="","",IF($I51="","",$I51-$G51))</f>
        <v/>
      </c>
      <c r="M51" s="23"/>
      <c r="N51" s="23"/>
      <c r="O51" s="23" t="str">
        <f>IF($A51="","",IF(AND($F51&lt;=O$7,$G51&gt;=O$7),"X",""))</f>
        <v/>
      </c>
      <c r="P51" s="23" t="str">
        <f>IF($A51="","",IF(AND($F51&lt;=P$7,$G51&gt;=P$7),"X",""))</f>
        <v/>
      </c>
      <c r="Q51" s="23" t="str">
        <f>IF($A51="","",IF(AND($F51&lt;=Q$7,$G51&gt;=Q$7),"X",""))</f>
        <v/>
      </c>
      <c r="R51" s="23" t="str">
        <f>IF($A51="","",IF(AND($F51&lt;=R$7,$G51&gt;=R$7),"X",""))</f>
        <v/>
      </c>
      <c r="S51" s="23" t="str">
        <f>IF($A51="","",IF(AND($F51&lt;=S$7,$G51&gt;=S$7),"X",""))</f>
        <v/>
      </c>
      <c r="T51" s="23" t="str">
        <f>IF($A51="","",IF(AND($F51&lt;=T$7,$G51&gt;=T$7),"X",""))</f>
        <v/>
      </c>
      <c r="U51" s="23" t="str">
        <f>IF($A51="","",IF(AND($F51&lt;=U$7,$G51&gt;=U$7),"X",""))</f>
        <v/>
      </c>
      <c r="V51" s="23" t="str">
        <f>IF($A51="","",IF(AND($F51&lt;=V$7,$G51&gt;=V$7),"X",""))</f>
        <v/>
      </c>
      <c r="W51" s="23" t="str">
        <f>IF($A51="","",IF(AND($F51&lt;=W$7,$G51&gt;=W$7),"X",""))</f>
        <v/>
      </c>
      <c r="X51" s="23" t="str">
        <f>IF($A51="","",IF(AND($F51&lt;=X$7,$G51&gt;=X$7),"X",""))</f>
        <v/>
      </c>
      <c r="Y51" s="23" t="str">
        <f>IF($A51="","",IF(AND($F51&lt;=Y$7,$G51&gt;=Y$7),"X",""))</f>
        <v/>
      </c>
      <c r="Z51" s="23" t="str">
        <f>IF($A51="","",IF(AND($F51&lt;=Z$7,$G51&gt;=Z$7),"X",""))</f>
        <v/>
      </c>
      <c r="AA51" s="23" t="str">
        <f>IF($A51="","",IF(AND($F51&lt;=AA$7,$G51&gt;=AA$7),"X",""))</f>
        <v/>
      </c>
      <c r="AB51" s="23" t="str">
        <f>IF($A51="","",IF(AND($F51&lt;=AB$7,$G51&gt;=AB$7),"X",""))</f>
        <v/>
      </c>
    </row>
    <row r="52" spans="1:28">
      <c r="A52" s="23"/>
      <c r="B52" s="23"/>
      <c r="C52" s="23"/>
      <c r="D52" s="23"/>
      <c r="E52" s="19" t="str">
        <f>IF($A52="","",$G52-$F52+1)</f>
        <v/>
      </c>
      <c r="F52" s="24"/>
      <c r="G52" s="24"/>
      <c r="H52" s="24"/>
      <c r="I52" s="24"/>
      <c r="J52" s="20"/>
      <c r="K52" s="23"/>
      <c r="L52" s="23" t="str">
        <f>IF($A52="","",IF($I52="","",$I52-$G52))</f>
        <v/>
      </c>
      <c r="M52" s="23"/>
      <c r="N52" s="23"/>
      <c r="O52" s="23" t="str">
        <f>IF($A52="","",IF(AND($F52&lt;=O$7,$G52&gt;=O$7),"X",""))</f>
        <v/>
      </c>
      <c r="P52" s="23" t="str">
        <f>IF($A52="","",IF(AND($F52&lt;=P$7,$G52&gt;=P$7),"X",""))</f>
        <v/>
      </c>
      <c r="Q52" s="23" t="str">
        <f>IF($A52="","",IF(AND($F52&lt;=Q$7,$G52&gt;=Q$7),"X",""))</f>
        <v/>
      </c>
      <c r="R52" s="23" t="str">
        <f>IF($A52="","",IF(AND($F52&lt;=R$7,$G52&gt;=R$7),"X",""))</f>
        <v/>
      </c>
      <c r="S52" s="23" t="str">
        <f>IF($A52="","",IF(AND($F52&lt;=S$7,$G52&gt;=S$7),"X",""))</f>
        <v/>
      </c>
      <c r="T52" s="23" t="str">
        <f>IF($A52="","",IF(AND($F52&lt;=T$7,$G52&gt;=T$7),"X",""))</f>
        <v/>
      </c>
      <c r="U52" s="23" t="str">
        <f>IF($A52="","",IF(AND($F52&lt;=U$7,$G52&gt;=U$7),"X",""))</f>
        <v/>
      </c>
      <c r="V52" s="23" t="str">
        <f>IF($A52="","",IF(AND($F52&lt;=V$7,$G52&gt;=V$7),"X",""))</f>
        <v/>
      </c>
      <c r="W52" s="23" t="str">
        <f>IF($A52="","",IF(AND($F52&lt;=W$7,$G52&gt;=W$7),"X",""))</f>
        <v/>
      </c>
      <c r="X52" s="23" t="str">
        <f>IF($A52="","",IF(AND($F52&lt;=X$7,$G52&gt;=X$7),"X",""))</f>
        <v/>
      </c>
      <c r="Y52" s="23" t="str">
        <f>IF($A52="","",IF(AND($F52&lt;=Y$7,$G52&gt;=Y$7),"X",""))</f>
        <v/>
      </c>
      <c r="Z52" s="23" t="str">
        <f>IF($A52="","",IF(AND($F52&lt;=Z$7,$G52&gt;=Z$7),"X",""))</f>
        <v/>
      </c>
      <c r="AA52" s="23" t="str">
        <f>IF($A52="","",IF(AND($F52&lt;=AA$7,$G52&gt;=AA$7),"X",""))</f>
        <v/>
      </c>
      <c r="AB52" s="23" t="str">
        <f>IF($A52="","",IF(AND($F52&lt;=AB$7,$G52&gt;=AB$7),"X",""))</f>
        <v/>
      </c>
    </row>
    <row r="53" spans="1:28">
      <c r="A53" s="23"/>
      <c r="B53" s="23"/>
      <c r="C53" s="23"/>
      <c r="D53" s="23"/>
      <c r="E53" s="19" t="str">
        <f>IF($A53="","",$G53-$F53+1)</f>
        <v/>
      </c>
      <c r="F53" s="24"/>
      <c r="G53" s="24"/>
      <c r="H53" s="24"/>
      <c r="I53" s="24"/>
      <c r="J53" s="20"/>
      <c r="K53" s="23"/>
      <c r="L53" s="23" t="str">
        <f>IF($A53="","",IF($I53="","",$I53-$G53))</f>
        <v/>
      </c>
      <c r="M53" s="23"/>
      <c r="N53" s="23"/>
      <c r="O53" s="23" t="str">
        <f>IF($A53="","",IF(AND($F53&lt;=O$7,$G53&gt;=O$7),"X",""))</f>
        <v/>
      </c>
      <c r="P53" s="23" t="str">
        <f>IF($A53="","",IF(AND($F53&lt;=P$7,$G53&gt;=P$7),"X",""))</f>
        <v/>
      </c>
      <c r="Q53" s="23" t="str">
        <f>IF($A53="","",IF(AND($F53&lt;=Q$7,$G53&gt;=Q$7),"X",""))</f>
        <v/>
      </c>
      <c r="R53" s="23" t="str">
        <f>IF($A53="","",IF(AND($F53&lt;=R$7,$G53&gt;=R$7),"X",""))</f>
        <v/>
      </c>
      <c r="S53" s="23" t="str">
        <f>IF($A53="","",IF(AND($F53&lt;=S$7,$G53&gt;=S$7),"X",""))</f>
        <v/>
      </c>
      <c r="T53" s="23" t="str">
        <f>IF($A53="","",IF(AND($F53&lt;=T$7,$G53&gt;=T$7),"X",""))</f>
        <v/>
      </c>
      <c r="U53" s="23" t="str">
        <f>IF($A53="","",IF(AND($F53&lt;=U$7,$G53&gt;=U$7),"X",""))</f>
        <v/>
      </c>
      <c r="V53" s="23" t="str">
        <f>IF($A53="","",IF(AND($F53&lt;=V$7,$G53&gt;=V$7),"X",""))</f>
        <v/>
      </c>
      <c r="W53" s="23" t="str">
        <f>IF($A53="","",IF(AND($F53&lt;=W$7,$G53&gt;=W$7),"X",""))</f>
        <v/>
      </c>
      <c r="X53" s="23" t="str">
        <f>IF($A53="","",IF(AND($F53&lt;=X$7,$G53&gt;=X$7),"X",""))</f>
        <v/>
      </c>
      <c r="Y53" s="23" t="str">
        <f>IF($A53="","",IF(AND($F53&lt;=Y$7,$G53&gt;=Y$7),"X",""))</f>
        <v/>
      </c>
      <c r="Z53" s="23" t="str">
        <f>IF($A53="","",IF(AND($F53&lt;=Z$7,$G53&gt;=Z$7),"X",""))</f>
        <v/>
      </c>
      <c r="AA53" s="23" t="str">
        <f>IF($A53="","",IF(AND($F53&lt;=AA$7,$G53&gt;=AA$7),"X",""))</f>
        <v/>
      </c>
      <c r="AB53" s="23" t="str">
        <f>IF($A53="","",IF(AND($F53&lt;=AB$7,$G53&gt;=AB$7),"X",""))</f>
        <v/>
      </c>
    </row>
    <row r="54" spans="1:28">
      <c r="A54" s="23"/>
      <c r="B54" s="23"/>
      <c r="C54" s="23"/>
      <c r="D54" s="23"/>
      <c r="E54" s="19" t="str">
        <f>IF($A54="","",$G54-$F54+1)</f>
        <v/>
      </c>
      <c r="F54" s="24"/>
      <c r="G54" s="24"/>
      <c r="H54" s="24"/>
      <c r="I54" s="24"/>
      <c r="J54" s="20"/>
      <c r="K54" s="23"/>
      <c r="L54" s="23" t="str">
        <f>IF($A54="","",IF($I54="","",$I54-$G54))</f>
        <v/>
      </c>
      <c r="M54" s="23"/>
      <c r="N54" s="23"/>
      <c r="O54" s="23" t="str">
        <f>IF($A54="","",IF(AND($F54&lt;=O$7,$G54&gt;=O$7),"X",""))</f>
        <v/>
      </c>
      <c r="P54" s="23" t="str">
        <f>IF($A54="","",IF(AND($F54&lt;=P$7,$G54&gt;=P$7),"X",""))</f>
        <v/>
      </c>
      <c r="Q54" s="23" t="str">
        <f>IF($A54="","",IF(AND($F54&lt;=Q$7,$G54&gt;=Q$7),"X",""))</f>
        <v/>
      </c>
      <c r="R54" s="23" t="str">
        <f>IF($A54="","",IF(AND($F54&lt;=R$7,$G54&gt;=R$7),"X",""))</f>
        <v/>
      </c>
      <c r="S54" s="23" t="str">
        <f>IF($A54="","",IF(AND($F54&lt;=S$7,$G54&gt;=S$7),"X",""))</f>
        <v/>
      </c>
      <c r="T54" s="23" t="str">
        <f>IF($A54="","",IF(AND($F54&lt;=T$7,$G54&gt;=T$7),"X",""))</f>
        <v/>
      </c>
      <c r="U54" s="23" t="str">
        <f>IF($A54="","",IF(AND($F54&lt;=U$7,$G54&gt;=U$7),"X",""))</f>
        <v/>
      </c>
      <c r="V54" s="23" t="str">
        <f>IF($A54="","",IF(AND($F54&lt;=V$7,$G54&gt;=V$7),"X",""))</f>
        <v/>
      </c>
      <c r="W54" s="23" t="str">
        <f>IF($A54="","",IF(AND($F54&lt;=W$7,$G54&gt;=W$7),"X",""))</f>
        <v/>
      </c>
      <c r="X54" s="23" t="str">
        <f>IF($A54="","",IF(AND($F54&lt;=X$7,$G54&gt;=X$7),"X",""))</f>
        <v/>
      </c>
      <c r="Y54" s="23" t="str">
        <f>IF($A54="","",IF(AND($F54&lt;=Y$7,$G54&gt;=Y$7),"X",""))</f>
        <v/>
      </c>
      <c r="Z54" s="23" t="str">
        <f>IF($A54="","",IF(AND($F54&lt;=Z$7,$G54&gt;=Z$7),"X",""))</f>
        <v/>
      </c>
      <c r="AA54" s="23" t="str">
        <f>IF($A54="","",IF(AND($F54&lt;=AA$7,$G54&gt;=AA$7),"X",""))</f>
        <v/>
      </c>
      <c r="AB54" s="23" t="str">
        <f>IF($A54="","",IF(AND($F54&lt;=AB$7,$G54&gt;=AB$7),"X",""))</f>
        <v/>
      </c>
    </row>
    <row r="55" spans="1:28">
      <c r="A55" s="23"/>
      <c r="B55" s="23"/>
      <c r="C55" s="23"/>
      <c r="D55" s="23"/>
      <c r="E55" s="19" t="str">
        <f>IF($A55="","",$G55-$F55+1)</f>
        <v/>
      </c>
      <c r="F55" s="24"/>
      <c r="G55" s="24"/>
      <c r="H55" s="24"/>
      <c r="I55" s="24"/>
      <c r="J55" s="20"/>
      <c r="K55" s="23"/>
      <c r="L55" s="23" t="str">
        <f>IF($A55="","",IF($I55="","",$I55-$G55))</f>
        <v/>
      </c>
      <c r="M55" s="23"/>
      <c r="N55" s="23"/>
      <c r="O55" s="23" t="str">
        <f>IF($A55="","",IF(AND($F55&lt;=O$7,$G55&gt;=O$7),"X",""))</f>
        <v/>
      </c>
      <c r="P55" s="23" t="str">
        <f>IF($A55="","",IF(AND($F55&lt;=P$7,$G55&gt;=P$7),"X",""))</f>
        <v/>
      </c>
      <c r="Q55" s="23" t="str">
        <f>IF($A55="","",IF(AND($F55&lt;=Q$7,$G55&gt;=Q$7),"X",""))</f>
        <v/>
      </c>
      <c r="R55" s="23" t="str">
        <f>IF($A55="","",IF(AND($F55&lt;=R$7,$G55&gt;=R$7),"X",""))</f>
        <v/>
      </c>
      <c r="S55" s="23" t="str">
        <f>IF($A55="","",IF(AND($F55&lt;=S$7,$G55&gt;=S$7),"X",""))</f>
        <v/>
      </c>
      <c r="T55" s="23" t="str">
        <f>IF($A55="","",IF(AND($F55&lt;=T$7,$G55&gt;=T$7),"X",""))</f>
        <v/>
      </c>
      <c r="U55" s="23" t="str">
        <f>IF($A55="","",IF(AND($F55&lt;=U$7,$G55&gt;=U$7),"X",""))</f>
        <v/>
      </c>
      <c r="V55" s="23" t="str">
        <f>IF($A55="","",IF(AND($F55&lt;=V$7,$G55&gt;=V$7),"X",""))</f>
        <v/>
      </c>
      <c r="W55" s="23" t="str">
        <f>IF($A55="","",IF(AND($F55&lt;=W$7,$G55&gt;=W$7),"X",""))</f>
        <v/>
      </c>
      <c r="X55" s="23" t="str">
        <f>IF($A55="","",IF(AND($F55&lt;=X$7,$G55&gt;=X$7),"X",""))</f>
        <v/>
      </c>
      <c r="Y55" s="23" t="str">
        <f>IF($A55="","",IF(AND($F55&lt;=Y$7,$G55&gt;=Y$7),"X",""))</f>
        <v/>
      </c>
      <c r="Z55" s="23" t="str">
        <f>IF($A55="","",IF(AND($F55&lt;=Z$7,$G55&gt;=Z$7),"X",""))</f>
        <v/>
      </c>
      <c r="AA55" s="23" t="str">
        <f>IF($A55="","",IF(AND($F55&lt;=AA$7,$G55&gt;=AA$7),"X",""))</f>
        <v/>
      </c>
      <c r="AB55" s="23" t="str">
        <f>IF($A55="","",IF(AND($F55&lt;=AB$7,$G55&gt;=AB$7),"X",""))</f>
        <v/>
      </c>
    </row>
    <row r="56" spans="1:28">
      <c r="A56" s="23"/>
      <c r="B56" s="23"/>
      <c r="C56" s="23"/>
      <c r="D56" s="23"/>
      <c r="E56" s="19" t="str">
        <f>IF($A56="","",$G56-$F56+1)</f>
        <v/>
      </c>
      <c r="F56" s="24"/>
      <c r="G56" s="24"/>
      <c r="H56" s="24"/>
      <c r="I56" s="24"/>
      <c r="J56" s="20"/>
      <c r="K56" s="23"/>
      <c r="L56" s="23" t="str">
        <f>IF($A56="","",IF($I56="","",$I56-$G56))</f>
        <v/>
      </c>
      <c r="M56" s="23"/>
      <c r="N56" s="23"/>
      <c r="O56" s="23" t="str">
        <f>IF($A56="","",IF(AND($F56&lt;=O$7,$G56&gt;=O$7),"X",""))</f>
        <v/>
      </c>
      <c r="P56" s="23" t="str">
        <f>IF($A56="","",IF(AND($F56&lt;=P$7,$G56&gt;=P$7),"X",""))</f>
        <v/>
      </c>
      <c r="Q56" s="23" t="str">
        <f>IF($A56="","",IF(AND($F56&lt;=Q$7,$G56&gt;=Q$7),"X",""))</f>
        <v/>
      </c>
      <c r="R56" s="23" t="str">
        <f>IF($A56="","",IF(AND($F56&lt;=R$7,$G56&gt;=R$7),"X",""))</f>
        <v/>
      </c>
      <c r="S56" s="23" t="str">
        <f>IF($A56="","",IF(AND($F56&lt;=S$7,$G56&gt;=S$7),"X",""))</f>
        <v/>
      </c>
      <c r="T56" s="23" t="str">
        <f>IF($A56="","",IF(AND($F56&lt;=T$7,$G56&gt;=T$7),"X",""))</f>
        <v/>
      </c>
      <c r="U56" s="23" t="str">
        <f>IF($A56="","",IF(AND($F56&lt;=U$7,$G56&gt;=U$7),"X",""))</f>
        <v/>
      </c>
      <c r="V56" s="23" t="str">
        <f>IF($A56="","",IF(AND($F56&lt;=V$7,$G56&gt;=V$7),"X",""))</f>
        <v/>
      </c>
      <c r="W56" s="23" t="str">
        <f>IF($A56="","",IF(AND($F56&lt;=W$7,$G56&gt;=W$7),"X",""))</f>
        <v/>
      </c>
      <c r="X56" s="23" t="str">
        <f>IF($A56="","",IF(AND($F56&lt;=X$7,$G56&gt;=X$7),"X",""))</f>
        <v/>
      </c>
      <c r="Y56" s="23" t="str">
        <f>IF($A56="","",IF(AND($F56&lt;=Y$7,$G56&gt;=Y$7),"X",""))</f>
        <v/>
      </c>
      <c r="Z56" s="23" t="str">
        <f>IF($A56="","",IF(AND($F56&lt;=Z$7,$G56&gt;=Z$7),"X",""))</f>
        <v/>
      </c>
      <c r="AA56" s="23" t="str">
        <f>IF($A56="","",IF(AND($F56&lt;=AA$7,$G56&gt;=AA$7),"X",""))</f>
        <v/>
      </c>
      <c r="AB56" s="23" t="str">
        <f>IF($A56="","",IF(AND($F56&lt;=AB$7,$G56&gt;=AB$7),"X",""))</f>
        <v/>
      </c>
    </row>
    <row r="57" spans="1:28">
      <c r="A57" s="23"/>
      <c r="B57" s="23"/>
      <c r="C57" s="23"/>
      <c r="D57" s="23"/>
      <c r="E57" s="19" t="str">
        <f>IF($A57="","",$G57-$F57+1)</f>
        <v/>
      </c>
      <c r="F57" s="24"/>
      <c r="G57" s="24"/>
      <c r="H57" s="24"/>
      <c r="I57" s="24"/>
      <c r="J57" s="20"/>
      <c r="K57" s="23"/>
      <c r="L57" s="23" t="str">
        <f>IF($A57="","",IF($I57="","",$I57-$G57))</f>
        <v/>
      </c>
      <c r="M57" s="23"/>
      <c r="N57" s="23"/>
      <c r="O57" s="23" t="str">
        <f>IF($A57="","",IF(AND($F57&lt;=O$7,$G57&gt;=O$7),"X",""))</f>
        <v/>
      </c>
      <c r="P57" s="23" t="str">
        <f>IF($A57="","",IF(AND($F57&lt;=P$7,$G57&gt;=P$7),"X",""))</f>
        <v/>
      </c>
      <c r="Q57" s="23" t="str">
        <f>IF($A57="","",IF(AND($F57&lt;=Q$7,$G57&gt;=Q$7),"X",""))</f>
        <v/>
      </c>
      <c r="R57" s="23" t="str">
        <f>IF($A57="","",IF(AND($F57&lt;=R$7,$G57&gt;=R$7),"X",""))</f>
        <v/>
      </c>
      <c r="S57" s="23" t="str">
        <f>IF($A57="","",IF(AND($F57&lt;=S$7,$G57&gt;=S$7),"X",""))</f>
        <v/>
      </c>
      <c r="T57" s="23" t="str">
        <f>IF($A57="","",IF(AND($F57&lt;=T$7,$G57&gt;=T$7),"X",""))</f>
        <v/>
      </c>
      <c r="U57" s="23" t="str">
        <f>IF($A57="","",IF(AND($F57&lt;=U$7,$G57&gt;=U$7),"X",""))</f>
        <v/>
      </c>
      <c r="V57" s="23" t="str">
        <f>IF($A57="","",IF(AND($F57&lt;=V$7,$G57&gt;=V$7),"X",""))</f>
        <v/>
      </c>
      <c r="W57" s="23" t="str">
        <f>IF($A57="","",IF(AND($F57&lt;=W$7,$G57&gt;=W$7),"X",""))</f>
        <v/>
      </c>
      <c r="X57" s="23" t="str">
        <f>IF($A57="","",IF(AND($F57&lt;=X$7,$G57&gt;=X$7),"X",""))</f>
        <v/>
      </c>
      <c r="Y57" s="23" t="str">
        <f>IF($A57="","",IF(AND($F57&lt;=Y$7,$G57&gt;=Y$7),"X",""))</f>
        <v/>
      </c>
      <c r="Z57" s="23" t="str">
        <f>IF($A57="","",IF(AND($F57&lt;=Z$7,$G57&gt;=Z$7),"X",""))</f>
        <v/>
      </c>
      <c r="AA57" s="23" t="str">
        <f>IF($A57="","",IF(AND($F57&lt;=AA$7,$G57&gt;=AA$7),"X",""))</f>
        <v/>
      </c>
      <c r="AB57" s="23" t="str">
        <f>IF($A57="","",IF(AND($F57&lt;=AB$7,$G57&gt;=AB$7),"X",""))</f>
        <v/>
      </c>
    </row>
    <row r="58" spans="1:28">
      <c r="A58" s="23"/>
      <c r="B58" s="23"/>
      <c r="C58" s="23"/>
      <c r="D58" s="23"/>
      <c r="E58" s="19" t="str">
        <f>IF($A58="","",$G58-$F58+1)</f>
        <v/>
      </c>
      <c r="F58" s="24"/>
      <c r="G58" s="24"/>
      <c r="H58" s="24"/>
      <c r="I58" s="24"/>
      <c r="J58" s="20"/>
      <c r="K58" s="23"/>
      <c r="L58" s="23" t="str">
        <f>IF($A58="","",IF($I58="","",$I58-$G58))</f>
        <v/>
      </c>
      <c r="M58" s="23"/>
      <c r="N58" s="23"/>
      <c r="O58" s="23" t="str">
        <f>IF($A58="","",IF(AND($F58&lt;=O$7,$G58&gt;=O$7),"X",""))</f>
        <v/>
      </c>
      <c r="P58" s="23" t="str">
        <f>IF($A58="","",IF(AND($F58&lt;=P$7,$G58&gt;=P$7),"X",""))</f>
        <v/>
      </c>
      <c r="Q58" s="23" t="str">
        <f>IF($A58="","",IF(AND($F58&lt;=Q$7,$G58&gt;=Q$7),"X",""))</f>
        <v/>
      </c>
      <c r="R58" s="23" t="str">
        <f>IF($A58="","",IF(AND($F58&lt;=R$7,$G58&gt;=R$7),"X",""))</f>
        <v/>
      </c>
      <c r="S58" s="23" t="str">
        <f>IF($A58="","",IF(AND($F58&lt;=S$7,$G58&gt;=S$7),"X",""))</f>
        <v/>
      </c>
      <c r="T58" s="23" t="str">
        <f>IF($A58="","",IF(AND($F58&lt;=T$7,$G58&gt;=T$7),"X",""))</f>
        <v/>
      </c>
      <c r="U58" s="23" t="str">
        <f>IF($A58="","",IF(AND($F58&lt;=U$7,$G58&gt;=U$7),"X",""))</f>
        <v/>
      </c>
      <c r="V58" s="23" t="str">
        <f>IF($A58="","",IF(AND($F58&lt;=V$7,$G58&gt;=V$7),"X",""))</f>
        <v/>
      </c>
      <c r="W58" s="23" t="str">
        <f>IF($A58="","",IF(AND($F58&lt;=W$7,$G58&gt;=W$7),"X",""))</f>
        <v/>
      </c>
      <c r="X58" s="23" t="str">
        <f>IF($A58="","",IF(AND($F58&lt;=X$7,$G58&gt;=X$7),"X",""))</f>
        <v/>
      </c>
      <c r="Y58" s="23" t="str">
        <f>IF($A58="","",IF(AND($F58&lt;=Y$7,$G58&gt;=Y$7),"X",""))</f>
        <v/>
      </c>
      <c r="Z58" s="23" t="str">
        <f>IF($A58="","",IF(AND($F58&lt;=Z$7,$G58&gt;=Z$7),"X",""))</f>
        <v/>
      </c>
      <c r="AA58" s="23" t="str">
        <f>IF($A58="","",IF(AND($F58&lt;=AA$7,$G58&gt;=AA$7),"X",""))</f>
        <v/>
      </c>
      <c r="AB58" s="23" t="str">
        <f>IF($A58="","",IF(AND($F58&lt;=AB$7,$G58&gt;=AB$7),"X",""))</f>
        <v/>
      </c>
    </row>
    <row r="59" spans="1:28">
      <c r="A59" s="23"/>
      <c r="B59" s="23"/>
      <c r="C59" s="23"/>
      <c r="D59" s="23"/>
      <c r="E59" s="19" t="str">
        <f>IF($A59="","",$G59-$F59+1)</f>
        <v/>
      </c>
      <c r="F59" s="24"/>
      <c r="G59" s="24"/>
      <c r="H59" s="24"/>
      <c r="I59" s="24"/>
      <c r="J59" s="20"/>
      <c r="K59" s="23"/>
      <c r="L59" s="23" t="str">
        <f>IF($A59="","",IF($I59="","",$I59-$G59))</f>
        <v/>
      </c>
      <c r="M59" s="23"/>
      <c r="N59" s="23"/>
      <c r="O59" s="23" t="str">
        <f>IF($A59="","",IF(AND($F59&lt;=O$7,$G59&gt;=O$7),"X",""))</f>
        <v/>
      </c>
      <c r="P59" s="23" t="str">
        <f>IF($A59="","",IF(AND($F59&lt;=P$7,$G59&gt;=P$7),"X",""))</f>
        <v/>
      </c>
      <c r="Q59" s="23" t="str">
        <f>IF($A59="","",IF(AND($F59&lt;=Q$7,$G59&gt;=Q$7),"X",""))</f>
        <v/>
      </c>
      <c r="R59" s="23" t="str">
        <f>IF($A59="","",IF(AND($F59&lt;=R$7,$G59&gt;=R$7),"X",""))</f>
        <v/>
      </c>
      <c r="S59" s="23" t="str">
        <f>IF($A59="","",IF(AND($F59&lt;=S$7,$G59&gt;=S$7),"X",""))</f>
        <v/>
      </c>
      <c r="T59" s="23" t="str">
        <f>IF($A59="","",IF(AND($F59&lt;=T$7,$G59&gt;=T$7),"X",""))</f>
        <v/>
      </c>
      <c r="U59" s="23" t="str">
        <f>IF($A59="","",IF(AND($F59&lt;=U$7,$G59&gt;=U$7),"X",""))</f>
        <v/>
      </c>
      <c r="V59" s="23" t="str">
        <f>IF($A59="","",IF(AND($F59&lt;=V$7,$G59&gt;=V$7),"X",""))</f>
        <v/>
      </c>
      <c r="W59" s="23" t="str">
        <f>IF($A59="","",IF(AND($F59&lt;=W$7,$G59&gt;=W$7),"X",""))</f>
        <v/>
      </c>
      <c r="X59" s="23" t="str">
        <f>IF($A59="","",IF(AND($F59&lt;=X$7,$G59&gt;=X$7),"X",""))</f>
        <v/>
      </c>
      <c r="Y59" s="23" t="str">
        <f>IF($A59="","",IF(AND($F59&lt;=Y$7,$G59&gt;=Y$7),"X",""))</f>
        <v/>
      </c>
      <c r="Z59" s="23" t="str">
        <f>IF($A59="","",IF(AND($F59&lt;=Z$7,$G59&gt;=Z$7),"X",""))</f>
        <v/>
      </c>
      <c r="AA59" s="23" t="str">
        <f>IF($A59="","",IF(AND($F59&lt;=AA$7,$G59&gt;=AA$7),"X",""))</f>
        <v/>
      </c>
      <c r="AB59" s="23" t="str">
        <f>IF($A59="","",IF(AND($F59&lt;=AB$7,$G59&gt;=AB$7),"X",""))</f>
        <v/>
      </c>
    </row>
    <row r="60" spans="1:28">
      <c r="A60" s="23"/>
      <c r="B60" s="23"/>
      <c r="C60" s="23"/>
      <c r="D60" s="23"/>
      <c r="E60" s="19" t="str">
        <f>IF($A60="","",$G60-$F60+1)</f>
        <v/>
      </c>
      <c r="F60" s="24"/>
      <c r="G60" s="24"/>
      <c r="H60" s="24"/>
      <c r="I60" s="24"/>
      <c r="J60" s="20"/>
      <c r="K60" s="23"/>
      <c r="L60" s="23" t="str">
        <f>IF($A60="","",IF($I60="","",$I60-$G60))</f>
        <v/>
      </c>
      <c r="M60" s="23"/>
      <c r="N60" s="23"/>
      <c r="O60" s="23" t="str">
        <f>IF($A60="","",IF(AND($F60&lt;=O$7,$G60&gt;=O$7),"X",""))</f>
        <v/>
      </c>
      <c r="P60" s="23" t="str">
        <f>IF($A60="","",IF(AND($F60&lt;=P$7,$G60&gt;=P$7),"X",""))</f>
        <v/>
      </c>
      <c r="Q60" s="23" t="str">
        <f>IF($A60="","",IF(AND($F60&lt;=Q$7,$G60&gt;=Q$7),"X",""))</f>
        <v/>
      </c>
      <c r="R60" s="23" t="str">
        <f>IF($A60="","",IF(AND($F60&lt;=R$7,$G60&gt;=R$7),"X",""))</f>
        <v/>
      </c>
      <c r="S60" s="23" t="str">
        <f>IF($A60="","",IF(AND($F60&lt;=S$7,$G60&gt;=S$7),"X",""))</f>
        <v/>
      </c>
      <c r="T60" s="23" t="str">
        <f>IF($A60="","",IF(AND($F60&lt;=T$7,$G60&gt;=T$7),"X",""))</f>
        <v/>
      </c>
      <c r="U60" s="23" t="str">
        <f>IF($A60="","",IF(AND($F60&lt;=U$7,$G60&gt;=U$7),"X",""))</f>
        <v/>
      </c>
      <c r="V60" s="23" t="str">
        <f>IF($A60="","",IF(AND($F60&lt;=V$7,$G60&gt;=V$7),"X",""))</f>
        <v/>
      </c>
      <c r="W60" s="23" t="str">
        <f>IF($A60="","",IF(AND($F60&lt;=W$7,$G60&gt;=W$7),"X",""))</f>
        <v/>
      </c>
      <c r="X60" s="23" t="str">
        <f>IF($A60="","",IF(AND($F60&lt;=X$7,$G60&gt;=X$7),"X",""))</f>
        <v/>
      </c>
      <c r="Y60" s="23" t="str">
        <f>IF($A60="","",IF(AND($F60&lt;=Y$7,$G60&gt;=Y$7),"X",""))</f>
        <v/>
      </c>
      <c r="Z60" s="23" t="str">
        <f>IF($A60="","",IF(AND($F60&lt;=Z$7,$G60&gt;=Z$7),"X",""))</f>
        <v/>
      </c>
      <c r="AA60" s="23" t="str">
        <f>IF($A60="","",IF(AND($F60&lt;=AA$7,$G60&gt;=AA$7),"X",""))</f>
        <v/>
      </c>
      <c r="AB60" s="23" t="str">
        <f>IF($A60="","",IF(AND($F60&lt;=AB$7,$G60&gt;=AB$7),"X",""))</f>
        <v/>
      </c>
    </row>
    <row r="61" spans="1:28">
      <c r="A61" s="23"/>
      <c r="B61" s="23"/>
      <c r="C61" s="23"/>
      <c r="D61" s="23"/>
      <c r="E61" s="19" t="str">
        <f>IF($A61="","",$G61-$F61+1)</f>
        <v/>
      </c>
      <c r="F61" s="24"/>
      <c r="G61" s="24"/>
      <c r="H61" s="24"/>
      <c r="I61" s="24"/>
      <c r="J61" s="20"/>
      <c r="K61" s="23"/>
      <c r="L61" s="23" t="str">
        <f>IF($A61="","",IF($I61="","",$I61-$G61))</f>
        <v/>
      </c>
      <c r="M61" s="23"/>
      <c r="N61" s="23"/>
      <c r="O61" s="23" t="str">
        <f>IF($A61="","",IF(AND($F61&lt;=O$7,$G61&gt;=O$7),"X",""))</f>
        <v/>
      </c>
      <c r="P61" s="23" t="str">
        <f>IF($A61="","",IF(AND($F61&lt;=P$7,$G61&gt;=P$7),"X",""))</f>
        <v/>
      </c>
      <c r="Q61" s="23" t="str">
        <f>IF($A61="","",IF(AND($F61&lt;=Q$7,$G61&gt;=Q$7),"X",""))</f>
        <v/>
      </c>
      <c r="R61" s="23" t="str">
        <f>IF($A61="","",IF(AND($F61&lt;=R$7,$G61&gt;=R$7),"X",""))</f>
        <v/>
      </c>
      <c r="S61" s="23" t="str">
        <f>IF($A61="","",IF(AND($F61&lt;=S$7,$G61&gt;=S$7),"X",""))</f>
        <v/>
      </c>
      <c r="T61" s="23" t="str">
        <f>IF($A61="","",IF(AND($F61&lt;=T$7,$G61&gt;=T$7),"X",""))</f>
        <v/>
      </c>
      <c r="U61" s="23" t="str">
        <f>IF($A61="","",IF(AND($F61&lt;=U$7,$G61&gt;=U$7),"X",""))</f>
        <v/>
      </c>
      <c r="V61" s="23" t="str">
        <f>IF($A61="","",IF(AND($F61&lt;=V$7,$G61&gt;=V$7),"X",""))</f>
        <v/>
      </c>
      <c r="W61" s="23" t="str">
        <f>IF($A61="","",IF(AND($F61&lt;=W$7,$G61&gt;=W$7),"X",""))</f>
        <v/>
      </c>
      <c r="X61" s="23" t="str">
        <f>IF($A61="","",IF(AND($F61&lt;=X$7,$G61&gt;=X$7),"X",""))</f>
        <v/>
      </c>
      <c r="Y61" s="23" t="str">
        <f>IF($A61="","",IF(AND($F61&lt;=Y$7,$G61&gt;=Y$7),"X",""))</f>
        <v/>
      </c>
      <c r="Z61" s="23" t="str">
        <f>IF($A61="","",IF(AND($F61&lt;=Z$7,$G61&gt;=Z$7),"X",""))</f>
        <v/>
      </c>
      <c r="AA61" s="23" t="str">
        <f>IF($A61="","",IF(AND($F61&lt;=AA$7,$G61&gt;=AA$7),"X",""))</f>
        <v/>
      </c>
      <c r="AB61" s="23" t="str">
        <f>IF($A61="","",IF(AND($F61&lt;=AB$7,$G61&gt;=AB$7),"X",""))</f>
        <v/>
      </c>
    </row>
    <row r="62" spans="1:28">
      <c r="A62" s="23"/>
      <c r="B62" s="23"/>
      <c r="C62" s="23"/>
      <c r="D62" s="23"/>
      <c r="E62" s="19" t="str">
        <f>IF($A62="","",$G62-$F62+1)</f>
        <v/>
      </c>
      <c r="F62" s="24"/>
      <c r="G62" s="24"/>
      <c r="H62" s="24"/>
      <c r="I62" s="24"/>
      <c r="J62" s="20"/>
      <c r="K62" s="23"/>
      <c r="L62" s="23" t="str">
        <f>IF($A62="","",IF($I62="","",$I62-$G62))</f>
        <v/>
      </c>
      <c r="M62" s="23"/>
      <c r="N62" s="23"/>
      <c r="O62" s="23" t="str">
        <f>IF($A62="","",IF(AND($F62&lt;=O$7,$G62&gt;=O$7),"X",""))</f>
        <v/>
      </c>
      <c r="P62" s="23" t="str">
        <f>IF($A62="","",IF(AND($F62&lt;=P$7,$G62&gt;=P$7),"X",""))</f>
        <v/>
      </c>
      <c r="Q62" s="23" t="str">
        <f>IF($A62="","",IF(AND($F62&lt;=Q$7,$G62&gt;=Q$7),"X",""))</f>
        <v/>
      </c>
      <c r="R62" s="23" t="str">
        <f>IF($A62="","",IF(AND($F62&lt;=R$7,$G62&gt;=R$7),"X",""))</f>
        <v/>
      </c>
      <c r="S62" s="23" t="str">
        <f>IF($A62="","",IF(AND($F62&lt;=S$7,$G62&gt;=S$7),"X",""))</f>
        <v/>
      </c>
      <c r="T62" s="23" t="str">
        <f>IF($A62="","",IF(AND($F62&lt;=T$7,$G62&gt;=T$7),"X",""))</f>
        <v/>
      </c>
      <c r="U62" s="23" t="str">
        <f>IF($A62="","",IF(AND($F62&lt;=U$7,$G62&gt;=U$7),"X",""))</f>
        <v/>
      </c>
      <c r="V62" s="23" t="str">
        <f>IF($A62="","",IF(AND($F62&lt;=V$7,$G62&gt;=V$7),"X",""))</f>
        <v/>
      </c>
      <c r="W62" s="23" t="str">
        <f>IF($A62="","",IF(AND($F62&lt;=W$7,$G62&gt;=W$7),"X",""))</f>
        <v/>
      </c>
      <c r="X62" s="23" t="str">
        <f>IF($A62="","",IF(AND($F62&lt;=X$7,$G62&gt;=X$7),"X",""))</f>
        <v/>
      </c>
      <c r="Y62" s="23" t="str">
        <f>IF($A62="","",IF(AND($F62&lt;=Y$7,$G62&gt;=Y$7),"X",""))</f>
        <v/>
      </c>
      <c r="Z62" s="23" t="str">
        <f>IF($A62="","",IF(AND($F62&lt;=Z$7,$G62&gt;=Z$7),"X",""))</f>
        <v/>
      </c>
      <c r="AA62" s="23" t="str">
        <f>IF($A62="","",IF(AND($F62&lt;=AA$7,$G62&gt;=AA$7),"X",""))</f>
        <v/>
      </c>
      <c r="AB62" s="23" t="str">
        <f>IF($A62="","",IF(AND($F62&lt;=AB$7,$G62&gt;=AB$7),"X",""))</f>
        <v/>
      </c>
    </row>
    <row r="63" spans="1:28">
      <c r="A63" s="23"/>
      <c r="B63" s="23"/>
      <c r="C63" s="23"/>
      <c r="D63" s="23"/>
      <c r="E63" s="19" t="str">
        <f>IF($A63="","",$G63-$F63+1)</f>
        <v/>
      </c>
      <c r="F63" s="24"/>
      <c r="G63" s="24"/>
      <c r="H63" s="24"/>
      <c r="I63" s="24"/>
      <c r="J63" s="20"/>
      <c r="K63" s="23"/>
      <c r="L63" s="23" t="str">
        <f>IF($A63="","",IF($I63="","",$I63-$G63))</f>
        <v/>
      </c>
      <c r="M63" s="23"/>
      <c r="N63" s="23"/>
      <c r="O63" s="23" t="str">
        <f>IF($A63="","",IF(AND($F63&lt;=O$7,$G63&gt;=O$7),"X",""))</f>
        <v/>
      </c>
      <c r="P63" s="23" t="str">
        <f>IF($A63="","",IF(AND($F63&lt;=P$7,$G63&gt;=P$7),"X",""))</f>
        <v/>
      </c>
      <c r="Q63" s="23" t="str">
        <f>IF($A63="","",IF(AND($F63&lt;=Q$7,$G63&gt;=Q$7),"X",""))</f>
        <v/>
      </c>
      <c r="R63" s="23" t="str">
        <f>IF($A63="","",IF(AND($F63&lt;=R$7,$G63&gt;=R$7),"X",""))</f>
        <v/>
      </c>
      <c r="S63" s="23" t="str">
        <f>IF($A63="","",IF(AND($F63&lt;=S$7,$G63&gt;=S$7),"X",""))</f>
        <v/>
      </c>
      <c r="T63" s="23" t="str">
        <f>IF($A63="","",IF(AND($F63&lt;=T$7,$G63&gt;=T$7),"X",""))</f>
        <v/>
      </c>
      <c r="U63" s="23" t="str">
        <f>IF($A63="","",IF(AND($F63&lt;=U$7,$G63&gt;=U$7),"X",""))</f>
        <v/>
      </c>
      <c r="V63" s="23" t="str">
        <f>IF($A63="","",IF(AND($F63&lt;=V$7,$G63&gt;=V$7),"X",""))</f>
        <v/>
      </c>
      <c r="W63" s="23" t="str">
        <f>IF($A63="","",IF(AND($F63&lt;=W$7,$G63&gt;=W$7),"X",""))</f>
        <v/>
      </c>
      <c r="X63" s="23" t="str">
        <f>IF($A63="","",IF(AND($F63&lt;=X$7,$G63&gt;=X$7),"X",""))</f>
        <v/>
      </c>
      <c r="Y63" s="23" t="str">
        <f>IF($A63="","",IF(AND($F63&lt;=Y$7,$G63&gt;=Y$7),"X",""))</f>
        <v/>
      </c>
      <c r="Z63" s="23" t="str">
        <f>IF($A63="","",IF(AND($F63&lt;=Z$7,$G63&gt;=Z$7),"X",""))</f>
        <v/>
      </c>
      <c r="AA63" s="23" t="str">
        <f>IF($A63="","",IF(AND($F63&lt;=AA$7,$G63&gt;=AA$7),"X",""))</f>
        <v/>
      </c>
      <c r="AB63" s="23" t="str">
        <f>IF($A63="","",IF(AND($F63&lt;=AB$7,$G63&gt;=AB$7),"X",""))</f>
        <v/>
      </c>
    </row>
    <row r="64" spans="1:28">
      <c r="A64" s="23"/>
      <c r="B64" s="23"/>
      <c r="C64" s="23"/>
      <c r="D64" s="23"/>
      <c r="E64" s="19" t="str">
        <f>IF($A64="","",$G64-$F64+1)</f>
        <v/>
      </c>
      <c r="F64" s="24"/>
      <c r="G64" s="24"/>
      <c r="H64" s="24"/>
      <c r="I64" s="24"/>
      <c r="J64" s="20"/>
      <c r="K64" s="23"/>
      <c r="L64" s="23" t="str">
        <f>IF($A64="","",IF($I64="","",$I64-$G64))</f>
        <v/>
      </c>
      <c r="M64" s="23"/>
      <c r="N64" s="23"/>
      <c r="O64" s="23" t="str">
        <f>IF($A64="","",IF(AND($F64&lt;=O$7,$G64&gt;=O$7),"X",""))</f>
        <v/>
      </c>
      <c r="P64" s="23" t="str">
        <f>IF($A64="","",IF(AND($F64&lt;=P$7,$G64&gt;=P$7),"X",""))</f>
        <v/>
      </c>
      <c r="Q64" s="23" t="str">
        <f>IF($A64="","",IF(AND($F64&lt;=Q$7,$G64&gt;=Q$7),"X",""))</f>
        <v/>
      </c>
      <c r="R64" s="23" t="str">
        <f>IF($A64="","",IF(AND($F64&lt;=R$7,$G64&gt;=R$7),"X",""))</f>
        <v/>
      </c>
      <c r="S64" s="23" t="str">
        <f>IF($A64="","",IF(AND($F64&lt;=S$7,$G64&gt;=S$7),"X",""))</f>
        <v/>
      </c>
      <c r="T64" s="23" t="str">
        <f>IF($A64="","",IF(AND($F64&lt;=T$7,$G64&gt;=T$7),"X",""))</f>
        <v/>
      </c>
      <c r="U64" s="23" t="str">
        <f>IF($A64="","",IF(AND($F64&lt;=U$7,$G64&gt;=U$7),"X",""))</f>
        <v/>
      </c>
      <c r="V64" s="23" t="str">
        <f>IF($A64="","",IF(AND($F64&lt;=V$7,$G64&gt;=V$7),"X",""))</f>
        <v/>
      </c>
      <c r="W64" s="23" t="str">
        <f>IF($A64="","",IF(AND($F64&lt;=W$7,$G64&gt;=W$7),"X",""))</f>
        <v/>
      </c>
      <c r="X64" s="23" t="str">
        <f>IF($A64="","",IF(AND($F64&lt;=X$7,$G64&gt;=X$7),"X",""))</f>
        <v/>
      </c>
      <c r="Y64" s="23" t="str">
        <f>IF($A64="","",IF(AND($F64&lt;=Y$7,$G64&gt;=Y$7),"X",""))</f>
        <v/>
      </c>
      <c r="Z64" s="23" t="str">
        <f>IF($A64="","",IF(AND($F64&lt;=Z$7,$G64&gt;=Z$7),"X",""))</f>
        <v/>
      </c>
      <c r="AA64" s="23" t="str">
        <f>IF($A64="","",IF(AND($F64&lt;=AA$7,$G64&gt;=AA$7),"X",""))</f>
        <v/>
      </c>
      <c r="AB64" s="23" t="str">
        <f>IF($A64="","",IF(AND($F64&lt;=AB$7,$G64&gt;=AB$7),"X",""))</f>
        <v/>
      </c>
    </row>
    <row r="65" spans="1:28">
      <c r="A65" s="23"/>
      <c r="B65" s="23"/>
      <c r="C65" s="23"/>
      <c r="D65" s="23"/>
      <c r="E65" s="19" t="str">
        <f>IF($A65="","",$G65-$F65+1)</f>
        <v/>
      </c>
      <c r="F65" s="24"/>
      <c r="G65" s="24"/>
      <c r="H65" s="24"/>
      <c r="I65" s="24"/>
      <c r="J65" s="20"/>
      <c r="K65" s="23"/>
      <c r="L65" s="23" t="str">
        <f>IF($A65="","",IF($I65="","",$I65-$G65))</f>
        <v/>
      </c>
      <c r="M65" s="23"/>
      <c r="N65" s="23"/>
      <c r="O65" s="23" t="str">
        <f>IF($A65="","",IF(AND($F65&lt;=O$7,$G65&gt;=O$7),"X",""))</f>
        <v/>
      </c>
      <c r="P65" s="23" t="str">
        <f>IF($A65="","",IF(AND($F65&lt;=P$7,$G65&gt;=P$7),"X",""))</f>
        <v/>
      </c>
      <c r="Q65" s="23" t="str">
        <f>IF($A65="","",IF(AND($F65&lt;=Q$7,$G65&gt;=Q$7),"X",""))</f>
        <v/>
      </c>
      <c r="R65" s="23" t="str">
        <f>IF($A65="","",IF(AND($F65&lt;=R$7,$G65&gt;=R$7),"X",""))</f>
        <v/>
      </c>
      <c r="S65" s="23" t="str">
        <f>IF($A65="","",IF(AND($F65&lt;=S$7,$G65&gt;=S$7),"X",""))</f>
        <v/>
      </c>
      <c r="T65" s="23" t="str">
        <f>IF($A65="","",IF(AND($F65&lt;=T$7,$G65&gt;=T$7),"X",""))</f>
        <v/>
      </c>
      <c r="U65" s="23" t="str">
        <f>IF($A65="","",IF(AND($F65&lt;=U$7,$G65&gt;=U$7),"X",""))</f>
        <v/>
      </c>
      <c r="V65" s="23" t="str">
        <f>IF($A65="","",IF(AND($F65&lt;=V$7,$G65&gt;=V$7),"X",""))</f>
        <v/>
      </c>
      <c r="W65" s="23" t="str">
        <f>IF($A65="","",IF(AND($F65&lt;=W$7,$G65&gt;=W$7),"X",""))</f>
        <v/>
      </c>
      <c r="X65" s="23" t="str">
        <f>IF($A65="","",IF(AND($F65&lt;=X$7,$G65&gt;=X$7),"X",""))</f>
        <v/>
      </c>
      <c r="Y65" s="23" t="str">
        <f>IF($A65="","",IF(AND($F65&lt;=Y$7,$G65&gt;=Y$7),"X",""))</f>
        <v/>
      </c>
      <c r="Z65" s="23" t="str">
        <f>IF($A65="","",IF(AND($F65&lt;=Z$7,$G65&gt;=Z$7),"X",""))</f>
        <v/>
      </c>
      <c r="AA65" s="23" t="str">
        <f>IF($A65="","",IF(AND($F65&lt;=AA$7,$G65&gt;=AA$7),"X",""))</f>
        <v/>
      </c>
      <c r="AB65" s="23" t="str">
        <f>IF($A65="","",IF(AND($F65&lt;=AB$7,$G65&gt;=AB$7),"X",""))</f>
        <v/>
      </c>
    </row>
    <row r="66" spans="1:28">
      <c r="A66" s="23"/>
      <c r="B66" s="23"/>
      <c r="C66" s="23"/>
      <c r="D66" s="23"/>
      <c r="E66" s="19" t="str">
        <f>IF($A66="","",$G66-$F66+1)</f>
        <v/>
      </c>
      <c r="F66" s="24"/>
      <c r="G66" s="24"/>
      <c r="H66" s="24"/>
      <c r="I66" s="24"/>
      <c r="J66" s="20"/>
      <c r="K66" s="23"/>
      <c r="L66" s="23" t="str">
        <f>IF($A66="","",IF($I66="","",$I66-$G66))</f>
        <v/>
      </c>
      <c r="M66" s="23"/>
      <c r="N66" s="23"/>
      <c r="O66" s="23" t="str">
        <f>IF($A66="","",IF(AND($F66&lt;=O$7,$G66&gt;=O$7),"X",""))</f>
        <v/>
      </c>
      <c r="P66" s="23" t="str">
        <f>IF($A66="","",IF(AND($F66&lt;=P$7,$G66&gt;=P$7),"X",""))</f>
        <v/>
      </c>
      <c r="Q66" s="23" t="str">
        <f>IF($A66="","",IF(AND($F66&lt;=Q$7,$G66&gt;=Q$7),"X",""))</f>
        <v/>
      </c>
      <c r="R66" s="23" t="str">
        <f>IF($A66="","",IF(AND($F66&lt;=R$7,$G66&gt;=R$7),"X",""))</f>
        <v/>
      </c>
      <c r="S66" s="23" t="str">
        <f>IF($A66="","",IF(AND($F66&lt;=S$7,$G66&gt;=S$7),"X",""))</f>
        <v/>
      </c>
      <c r="T66" s="23" t="str">
        <f>IF($A66="","",IF(AND($F66&lt;=T$7,$G66&gt;=T$7),"X",""))</f>
        <v/>
      </c>
      <c r="U66" s="23" t="str">
        <f>IF($A66="","",IF(AND($F66&lt;=U$7,$G66&gt;=U$7),"X",""))</f>
        <v/>
      </c>
      <c r="V66" s="23" t="str">
        <f>IF($A66="","",IF(AND($F66&lt;=V$7,$G66&gt;=V$7),"X",""))</f>
        <v/>
      </c>
      <c r="W66" s="23" t="str">
        <f>IF($A66="","",IF(AND($F66&lt;=W$7,$G66&gt;=W$7),"X",""))</f>
        <v/>
      </c>
      <c r="X66" s="23" t="str">
        <f>IF($A66="","",IF(AND($F66&lt;=X$7,$G66&gt;=X$7),"X",""))</f>
        <v/>
      </c>
      <c r="Y66" s="23" t="str">
        <f>IF($A66="","",IF(AND($F66&lt;=Y$7,$G66&gt;=Y$7),"X",""))</f>
        <v/>
      </c>
      <c r="Z66" s="23" t="str">
        <f>IF($A66="","",IF(AND($F66&lt;=Z$7,$G66&gt;=Z$7),"X",""))</f>
        <v/>
      </c>
      <c r="AA66" s="23" t="str">
        <f>IF($A66="","",IF(AND($F66&lt;=AA$7,$G66&gt;=AA$7),"X",""))</f>
        <v/>
      </c>
      <c r="AB66" s="23" t="str">
        <f>IF($A66="","",IF(AND($F66&lt;=AB$7,$G66&gt;=AB$7),"X",""))</f>
        <v/>
      </c>
    </row>
    <row r="67" spans="1:28">
      <c r="A67" s="23"/>
      <c r="B67" s="23"/>
      <c r="C67" s="23"/>
      <c r="D67" s="23"/>
      <c r="E67" s="19" t="str">
        <f>IF($A67="","",$G67-$F67+1)</f>
        <v/>
      </c>
      <c r="F67" s="24"/>
      <c r="G67" s="24"/>
      <c r="H67" s="24"/>
      <c r="I67" s="24"/>
      <c r="J67" s="20"/>
      <c r="K67" s="23"/>
      <c r="L67" s="23" t="str">
        <f>IF($A67="","",IF($I67="","",$I67-$G67))</f>
        <v/>
      </c>
      <c r="M67" s="23"/>
      <c r="N67" s="23"/>
      <c r="O67" s="23" t="str">
        <f>IF($A67="","",IF(AND($F67&lt;=O$7,$G67&gt;=O$7),"X",""))</f>
        <v/>
      </c>
      <c r="P67" s="23" t="str">
        <f>IF($A67="","",IF(AND($F67&lt;=P$7,$G67&gt;=P$7),"X",""))</f>
        <v/>
      </c>
      <c r="Q67" s="23" t="str">
        <f>IF($A67="","",IF(AND($F67&lt;=Q$7,$G67&gt;=Q$7),"X",""))</f>
        <v/>
      </c>
      <c r="R67" s="23" t="str">
        <f>IF($A67="","",IF(AND($F67&lt;=R$7,$G67&gt;=R$7),"X",""))</f>
        <v/>
      </c>
      <c r="S67" s="23" t="str">
        <f>IF($A67="","",IF(AND($F67&lt;=S$7,$G67&gt;=S$7),"X",""))</f>
        <v/>
      </c>
      <c r="T67" s="23" t="str">
        <f>IF($A67="","",IF(AND($F67&lt;=T$7,$G67&gt;=T$7),"X",""))</f>
        <v/>
      </c>
      <c r="U67" s="23" t="str">
        <f>IF($A67="","",IF(AND($F67&lt;=U$7,$G67&gt;=U$7),"X",""))</f>
        <v/>
      </c>
      <c r="V67" s="23" t="str">
        <f>IF($A67="","",IF(AND($F67&lt;=V$7,$G67&gt;=V$7),"X",""))</f>
        <v/>
      </c>
      <c r="W67" s="23" t="str">
        <f>IF($A67="","",IF(AND($F67&lt;=W$7,$G67&gt;=W$7),"X",""))</f>
        <v/>
      </c>
      <c r="X67" s="23" t="str">
        <f>IF($A67="","",IF(AND($F67&lt;=X$7,$G67&gt;=X$7),"X",""))</f>
        <v/>
      </c>
      <c r="Y67" s="23" t="str">
        <f>IF($A67="","",IF(AND($F67&lt;=Y$7,$G67&gt;=Y$7),"X",""))</f>
        <v/>
      </c>
      <c r="Z67" s="23" t="str">
        <f>IF($A67="","",IF(AND($F67&lt;=Z$7,$G67&gt;=Z$7),"X",""))</f>
        <v/>
      </c>
      <c r="AA67" s="23" t="str">
        <f>IF($A67="","",IF(AND($F67&lt;=AA$7,$G67&gt;=AA$7),"X",""))</f>
        <v/>
      </c>
      <c r="AB67" s="23" t="str">
        <f>IF($A67="","",IF(AND($F67&lt;=AB$7,$G67&gt;=AB$7),"X",""))</f>
        <v/>
      </c>
    </row>
    <row r="68" spans="1:28">
      <c r="A68" s="23"/>
      <c r="B68" s="23"/>
      <c r="C68" s="23"/>
      <c r="D68" s="23"/>
      <c r="E68" s="19" t="str">
        <f>IF($A68="","",$G68-$F68+1)</f>
        <v/>
      </c>
      <c r="F68" s="24"/>
      <c r="G68" s="24"/>
      <c r="H68" s="24"/>
      <c r="I68" s="24"/>
      <c r="J68" s="20"/>
      <c r="K68" s="23"/>
      <c r="L68" s="23" t="str">
        <f>IF($A68="","",IF($I68="","",$I68-$G68))</f>
        <v/>
      </c>
      <c r="M68" s="23"/>
      <c r="N68" s="23"/>
      <c r="O68" s="23" t="str">
        <f>IF($A68="","",IF(AND($F68&lt;=O$7,$G68&gt;=O$7),"X",""))</f>
        <v/>
      </c>
      <c r="P68" s="23" t="str">
        <f>IF($A68="","",IF(AND($F68&lt;=P$7,$G68&gt;=P$7),"X",""))</f>
        <v/>
      </c>
      <c r="Q68" s="23" t="str">
        <f>IF($A68="","",IF(AND($F68&lt;=Q$7,$G68&gt;=Q$7),"X",""))</f>
        <v/>
      </c>
      <c r="R68" s="23" t="str">
        <f>IF($A68="","",IF(AND($F68&lt;=R$7,$G68&gt;=R$7),"X",""))</f>
        <v/>
      </c>
      <c r="S68" s="23" t="str">
        <f>IF($A68="","",IF(AND($F68&lt;=S$7,$G68&gt;=S$7),"X",""))</f>
        <v/>
      </c>
      <c r="T68" s="23" t="str">
        <f>IF($A68="","",IF(AND($F68&lt;=T$7,$G68&gt;=T$7),"X",""))</f>
        <v/>
      </c>
      <c r="U68" s="23" t="str">
        <f>IF($A68="","",IF(AND($F68&lt;=U$7,$G68&gt;=U$7),"X",""))</f>
        <v/>
      </c>
      <c r="V68" s="23" t="str">
        <f>IF($A68="","",IF(AND($F68&lt;=V$7,$G68&gt;=V$7),"X",""))</f>
        <v/>
      </c>
      <c r="W68" s="23" t="str">
        <f>IF($A68="","",IF(AND($F68&lt;=W$7,$G68&gt;=W$7),"X",""))</f>
        <v/>
      </c>
      <c r="X68" s="23" t="str">
        <f>IF($A68="","",IF(AND($F68&lt;=X$7,$G68&gt;=X$7),"X",""))</f>
        <v/>
      </c>
      <c r="Y68" s="23" t="str">
        <f>IF($A68="","",IF(AND($F68&lt;=Y$7,$G68&gt;=Y$7),"X",""))</f>
        <v/>
      </c>
      <c r="Z68" s="23" t="str">
        <f>IF($A68="","",IF(AND($F68&lt;=Z$7,$G68&gt;=Z$7),"X",""))</f>
        <v/>
      </c>
      <c r="AA68" s="23" t="str">
        <f>IF($A68="","",IF(AND($F68&lt;=AA$7,$G68&gt;=AA$7),"X",""))</f>
        <v/>
      </c>
      <c r="AB68" s="23" t="str">
        <f>IF($A68="","",IF(AND($F68&lt;=AB$7,$G68&gt;=AB$7),"X",""))</f>
        <v/>
      </c>
    </row>
    <row r="69" spans="1:28">
      <c r="A69" s="23"/>
      <c r="B69" s="23"/>
      <c r="C69" s="23"/>
      <c r="D69" s="23"/>
      <c r="E69" s="19" t="str">
        <f>IF($A69="","",$G69-$F69+1)</f>
        <v/>
      </c>
      <c r="F69" s="24"/>
      <c r="G69" s="24"/>
      <c r="H69" s="24"/>
      <c r="I69" s="24"/>
      <c r="J69" s="20"/>
      <c r="K69" s="23"/>
      <c r="L69" s="23" t="str">
        <f>IF($A69="","",IF($I69="","",$I69-$G69))</f>
        <v/>
      </c>
      <c r="M69" s="23"/>
      <c r="N69" s="23"/>
      <c r="O69" s="23" t="str">
        <f>IF($A69="","",IF(AND($F69&lt;=O$7,$G69&gt;=O$7),"X",""))</f>
        <v/>
      </c>
      <c r="P69" s="23" t="str">
        <f>IF($A69="","",IF(AND($F69&lt;=P$7,$G69&gt;=P$7),"X",""))</f>
        <v/>
      </c>
      <c r="Q69" s="23" t="str">
        <f>IF($A69="","",IF(AND($F69&lt;=Q$7,$G69&gt;=Q$7),"X",""))</f>
        <v/>
      </c>
      <c r="R69" s="23" t="str">
        <f>IF($A69="","",IF(AND($F69&lt;=R$7,$G69&gt;=R$7),"X",""))</f>
        <v/>
      </c>
      <c r="S69" s="23" t="str">
        <f>IF($A69="","",IF(AND($F69&lt;=S$7,$G69&gt;=S$7),"X",""))</f>
        <v/>
      </c>
      <c r="T69" s="23" t="str">
        <f>IF($A69="","",IF(AND($F69&lt;=T$7,$G69&gt;=T$7),"X",""))</f>
        <v/>
      </c>
      <c r="U69" s="23" t="str">
        <f>IF($A69="","",IF(AND($F69&lt;=U$7,$G69&gt;=U$7),"X",""))</f>
        <v/>
      </c>
      <c r="V69" s="23" t="str">
        <f>IF($A69="","",IF(AND($F69&lt;=V$7,$G69&gt;=V$7),"X",""))</f>
        <v/>
      </c>
      <c r="W69" s="23" t="str">
        <f>IF($A69="","",IF(AND($F69&lt;=W$7,$G69&gt;=W$7),"X",""))</f>
        <v/>
      </c>
      <c r="X69" s="23" t="str">
        <f>IF($A69="","",IF(AND($F69&lt;=X$7,$G69&gt;=X$7),"X",""))</f>
        <v/>
      </c>
      <c r="Y69" s="23" t="str">
        <f>IF($A69="","",IF(AND($F69&lt;=Y$7,$G69&gt;=Y$7),"X",""))</f>
        <v/>
      </c>
      <c r="Z69" s="23" t="str">
        <f>IF($A69="","",IF(AND($F69&lt;=Z$7,$G69&gt;=Z$7),"X",""))</f>
        <v/>
      </c>
      <c r="AA69" s="23" t="str">
        <f>IF($A69="","",IF(AND($F69&lt;=AA$7,$G69&gt;=AA$7),"X",""))</f>
        <v/>
      </c>
      <c r="AB69" s="23" t="str">
        <f>IF($A69="","",IF(AND($F69&lt;=AB$7,$G69&gt;=AB$7),"X",""))</f>
        <v/>
      </c>
    </row>
    <row r="70" spans="1:28">
      <c r="A70" s="23"/>
      <c r="B70" s="23"/>
      <c r="C70" s="23"/>
      <c r="D70" s="23"/>
      <c r="E70" s="19" t="str">
        <f>IF($A70="","",$G70-$F70+1)</f>
        <v/>
      </c>
      <c r="F70" s="24"/>
      <c r="G70" s="24"/>
      <c r="H70" s="24"/>
      <c r="I70" s="24"/>
      <c r="J70" s="20"/>
      <c r="K70" s="23"/>
      <c r="L70" s="23" t="str">
        <f>IF($A70="","",IF($I70="","",$I70-$G70))</f>
        <v/>
      </c>
      <c r="M70" s="23"/>
      <c r="N70" s="23"/>
      <c r="O70" s="23" t="str">
        <f>IF($A70="","",IF(AND($F70&lt;=O$7,$G70&gt;=O$7),"X",""))</f>
        <v/>
      </c>
      <c r="P70" s="23" t="str">
        <f>IF($A70="","",IF(AND($F70&lt;=P$7,$G70&gt;=P$7),"X",""))</f>
        <v/>
      </c>
      <c r="Q70" s="23" t="str">
        <f>IF($A70="","",IF(AND($F70&lt;=Q$7,$G70&gt;=Q$7),"X",""))</f>
        <v/>
      </c>
      <c r="R70" s="23" t="str">
        <f>IF($A70="","",IF(AND($F70&lt;=R$7,$G70&gt;=R$7),"X",""))</f>
        <v/>
      </c>
      <c r="S70" s="23" t="str">
        <f>IF($A70="","",IF(AND($F70&lt;=S$7,$G70&gt;=S$7),"X",""))</f>
        <v/>
      </c>
      <c r="T70" s="23" t="str">
        <f>IF($A70="","",IF(AND($F70&lt;=T$7,$G70&gt;=T$7),"X",""))</f>
        <v/>
      </c>
      <c r="U70" s="23" t="str">
        <f>IF($A70="","",IF(AND($F70&lt;=U$7,$G70&gt;=U$7),"X",""))</f>
        <v/>
      </c>
      <c r="V70" s="23" t="str">
        <f>IF($A70="","",IF(AND($F70&lt;=V$7,$G70&gt;=V$7),"X",""))</f>
        <v/>
      </c>
      <c r="W70" s="23" t="str">
        <f>IF($A70="","",IF(AND($F70&lt;=W$7,$G70&gt;=W$7),"X",""))</f>
        <v/>
      </c>
      <c r="X70" s="23" t="str">
        <f>IF($A70="","",IF(AND($F70&lt;=X$7,$G70&gt;=X$7),"X",""))</f>
        <v/>
      </c>
      <c r="Y70" s="23" t="str">
        <f>IF($A70="","",IF(AND($F70&lt;=Y$7,$G70&gt;=Y$7),"X",""))</f>
        <v/>
      </c>
      <c r="Z70" s="23" t="str">
        <f>IF($A70="","",IF(AND($F70&lt;=Z$7,$G70&gt;=Z$7),"X",""))</f>
        <v/>
      </c>
      <c r="AA70" s="23" t="str">
        <f>IF($A70="","",IF(AND($F70&lt;=AA$7,$G70&gt;=AA$7),"X",""))</f>
        <v/>
      </c>
      <c r="AB70" s="23" t="str">
        <f>IF($A70="","",IF(AND($F70&lt;=AB$7,$G70&gt;=AB$7),"X",""))</f>
        <v/>
      </c>
    </row>
    <row r="71" spans="1:28">
      <c r="A71" s="23"/>
      <c r="B71" s="23"/>
      <c r="C71" s="23"/>
      <c r="D71" s="23"/>
      <c r="E71" s="19" t="str">
        <f>IF($A71="","",$G71-$F71+1)</f>
        <v/>
      </c>
      <c r="F71" s="24"/>
      <c r="G71" s="24"/>
      <c r="H71" s="24"/>
      <c r="I71" s="24"/>
      <c r="J71" s="20"/>
      <c r="K71" s="23"/>
      <c r="L71" s="23" t="str">
        <f>IF($A71="","",IF($I71="","",$I71-$G71))</f>
        <v/>
      </c>
      <c r="M71" s="23"/>
      <c r="N71" s="23"/>
      <c r="O71" s="23" t="str">
        <f>IF($A71="","",IF(AND($F71&lt;=O$7,$G71&gt;=O$7),"X",""))</f>
        <v/>
      </c>
      <c r="P71" s="23" t="str">
        <f>IF($A71="","",IF(AND($F71&lt;=P$7,$G71&gt;=P$7),"X",""))</f>
        <v/>
      </c>
      <c r="Q71" s="23" t="str">
        <f>IF($A71="","",IF(AND($F71&lt;=Q$7,$G71&gt;=Q$7),"X",""))</f>
        <v/>
      </c>
      <c r="R71" s="23" t="str">
        <f>IF($A71="","",IF(AND($F71&lt;=R$7,$G71&gt;=R$7),"X",""))</f>
        <v/>
      </c>
      <c r="S71" s="23" t="str">
        <f>IF($A71="","",IF(AND($F71&lt;=S$7,$G71&gt;=S$7),"X",""))</f>
        <v/>
      </c>
      <c r="T71" s="23" t="str">
        <f>IF($A71="","",IF(AND($F71&lt;=T$7,$G71&gt;=T$7),"X",""))</f>
        <v/>
      </c>
      <c r="U71" s="23" t="str">
        <f>IF($A71="","",IF(AND($F71&lt;=U$7,$G71&gt;=U$7),"X",""))</f>
        <v/>
      </c>
      <c r="V71" s="23" t="str">
        <f>IF($A71="","",IF(AND($F71&lt;=V$7,$G71&gt;=V$7),"X",""))</f>
        <v/>
      </c>
      <c r="W71" s="23" t="str">
        <f>IF($A71="","",IF(AND($F71&lt;=W$7,$G71&gt;=W$7),"X",""))</f>
        <v/>
      </c>
      <c r="X71" s="23" t="str">
        <f>IF($A71="","",IF(AND($F71&lt;=X$7,$G71&gt;=X$7),"X",""))</f>
        <v/>
      </c>
      <c r="Y71" s="23" t="str">
        <f>IF($A71="","",IF(AND($F71&lt;=Y$7,$G71&gt;=Y$7),"X",""))</f>
        <v/>
      </c>
      <c r="Z71" s="23" t="str">
        <f>IF($A71="","",IF(AND($F71&lt;=Z$7,$G71&gt;=Z$7),"X",""))</f>
        <v/>
      </c>
      <c r="AA71" s="23" t="str">
        <f>IF($A71="","",IF(AND($F71&lt;=AA$7,$G71&gt;=AA$7),"X",""))</f>
        <v/>
      </c>
      <c r="AB71" s="23" t="str">
        <f>IF($A71="","",IF(AND($F71&lt;=AB$7,$G71&gt;=AB$7),"X",""))</f>
        <v/>
      </c>
    </row>
    <row r="72" spans="1:28">
      <c r="A72" s="23"/>
      <c r="B72" s="23"/>
      <c r="C72" s="23"/>
      <c r="D72" s="23"/>
      <c r="E72" s="19" t="str">
        <f>IF($A72="","",$G72-$F72+1)</f>
        <v/>
      </c>
      <c r="F72" s="24"/>
      <c r="G72" s="24"/>
      <c r="H72" s="24"/>
      <c r="I72" s="24"/>
      <c r="J72" s="20"/>
      <c r="K72" s="23"/>
      <c r="L72" s="23" t="str">
        <f>IF($A72="","",IF($I72="","",$I72-$G72))</f>
        <v/>
      </c>
      <c r="M72" s="23"/>
      <c r="N72" s="23"/>
      <c r="O72" s="23" t="str">
        <f>IF($A72="","",IF(AND($F72&lt;=O$7,$G72&gt;=O$7),"X",""))</f>
        <v/>
      </c>
      <c r="P72" s="23" t="str">
        <f>IF($A72="","",IF(AND($F72&lt;=P$7,$G72&gt;=P$7),"X",""))</f>
        <v/>
      </c>
      <c r="Q72" s="23" t="str">
        <f>IF($A72="","",IF(AND($F72&lt;=Q$7,$G72&gt;=Q$7),"X",""))</f>
        <v/>
      </c>
      <c r="R72" s="23" t="str">
        <f>IF($A72="","",IF(AND($F72&lt;=R$7,$G72&gt;=R$7),"X",""))</f>
        <v/>
      </c>
      <c r="S72" s="23" t="str">
        <f>IF($A72="","",IF(AND($F72&lt;=S$7,$G72&gt;=S$7),"X",""))</f>
        <v/>
      </c>
      <c r="T72" s="23" t="str">
        <f>IF($A72="","",IF(AND($F72&lt;=T$7,$G72&gt;=T$7),"X",""))</f>
        <v/>
      </c>
      <c r="U72" s="23" t="str">
        <f>IF($A72="","",IF(AND($F72&lt;=U$7,$G72&gt;=U$7),"X",""))</f>
        <v/>
      </c>
      <c r="V72" s="23" t="str">
        <f>IF($A72="","",IF(AND($F72&lt;=V$7,$G72&gt;=V$7),"X",""))</f>
        <v/>
      </c>
      <c r="W72" s="23" t="str">
        <f>IF($A72="","",IF(AND($F72&lt;=W$7,$G72&gt;=W$7),"X",""))</f>
        <v/>
      </c>
      <c r="X72" s="23" t="str">
        <f>IF($A72="","",IF(AND($F72&lt;=X$7,$G72&gt;=X$7),"X",""))</f>
        <v/>
      </c>
      <c r="Y72" s="23" t="str">
        <f>IF($A72="","",IF(AND($F72&lt;=Y$7,$G72&gt;=Y$7),"X",""))</f>
        <v/>
      </c>
      <c r="Z72" s="23" t="str">
        <f>IF($A72="","",IF(AND($F72&lt;=Z$7,$G72&gt;=Z$7),"X",""))</f>
        <v/>
      </c>
      <c r="AA72" s="23" t="str">
        <f>IF($A72="","",IF(AND($F72&lt;=AA$7,$G72&gt;=AA$7),"X",""))</f>
        <v/>
      </c>
      <c r="AB72" s="23" t="str">
        <f>IF($A72="","",IF(AND($F72&lt;=AB$7,$G72&gt;=AB$7),"X",""))</f>
        <v/>
      </c>
    </row>
    <row r="73" spans="1:28">
      <c r="A73" s="23"/>
      <c r="B73" s="23"/>
      <c r="C73" s="23"/>
      <c r="D73" s="23"/>
      <c r="E73" s="19" t="str">
        <f>IF($A73="","",$G73-$F73+1)</f>
        <v/>
      </c>
      <c r="F73" s="24"/>
      <c r="G73" s="24"/>
      <c r="H73" s="24"/>
      <c r="I73" s="24"/>
      <c r="J73" s="20"/>
      <c r="K73" s="23"/>
      <c r="L73" s="23" t="str">
        <f>IF($A73="","",IF($I73="","",$I73-$G73))</f>
        <v/>
      </c>
      <c r="M73" s="23"/>
      <c r="N73" s="23"/>
      <c r="O73" s="23" t="str">
        <f>IF($A73="","",IF(AND($F73&lt;=O$7,$G73&gt;=O$7),"X",""))</f>
        <v/>
      </c>
      <c r="P73" s="23" t="str">
        <f>IF($A73="","",IF(AND($F73&lt;=P$7,$G73&gt;=P$7),"X",""))</f>
        <v/>
      </c>
      <c r="Q73" s="23" t="str">
        <f>IF($A73="","",IF(AND($F73&lt;=Q$7,$G73&gt;=Q$7),"X",""))</f>
        <v/>
      </c>
      <c r="R73" s="23" t="str">
        <f>IF($A73="","",IF(AND($F73&lt;=R$7,$G73&gt;=R$7),"X",""))</f>
        <v/>
      </c>
      <c r="S73" s="23" t="str">
        <f>IF($A73="","",IF(AND($F73&lt;=S$7,$G73&gt;=S$7),"X",""))</f>
        <v/>
      </c>
      <c r="T73" s="23" t="str">
        <f>IF($A73="","",IF(AND($F73&lt;=T$7,$G73&gt;=T$7),"X",""))</f>
        <v/>
      </c>
      <c r="U73" s="23" t="str">
        <f>IF($A73="","",IF(AND($F73&lt;=U$7,$G73&gt;=U$7),"X",""))</f>
        <v/>
      </c>
      <c r="V73" s="23" t="str">
        <f>IF($A73="","",IF(AND($F73&lt;=V$7,$G73&gt;=V$7),"X",""))</f>
        <v/>
      </c>
      <c r="W73" s="23" t="str">
        <f>IF($A73="","",IF(AND($F73&lt;=W$7,$G73&gt;=W$7),"X",""))</f>
        <v/>
      </c>
      <c r="X73" s="23" t="str">
        <f>IF($A73="","",IF(AND($F73&lt;=X$7,$G73&gt;=X$7),"X",""))</f>
        <v/>
      </c>
      <c r="Y73" s="23" t="str">
        <f>IF($A73="","",IF(AND($F73&lt;=Y$7,$G73&gt;=Y$7),"X",""))</f>
        <v/>
      </c>
      <c r="Z73" s="23" t="str">
        <f>IF($A73="","",IF(AND($F73&lt;=Z$7,$G73&gt;=Z$7),"X",""))</f>
        <v/>
      </c>
      <c r="AA73" s="23" t="str">
        <f>IF($A73="","",IF(AND($F73&lt;=AA$7,$G73&gt;=AA$7),"X",""))</f>
        <v/>
      </c>
      <c r="AB73" s="23" t="str">
        <f>IF($A73="","",IF(AND($F73&lt;=AB$7,$G73&gt;=AB$7),"X",""))</f>
        <v/>
      </c>
    </row>
    <row r="74" spans="1:28">
      <c r="A74" s="23"/>
      <c r="B74" s="23"/>
      <c r="C74" s="23"/>
      <c r="D74" s="23"/>
      <c r="E74" s="19" t="str">
        <f>IF($A74="","",$G74-$F74+1)</f>
        <v/>
      </c>
      <c r="F74" s="24"/>
      <c r="G74" s="24"/>
      <c r="H74" s="24"/>
      <c r="I74" s="24"/>
      <c r="J74" s="20"/>
      <c r="K74" s="23"/>
      <c r="L74" s="23" t="str">
        <f>IF($A74="","",IF($I74="","",$I74-$G74))</f>
        <v/>
      </c>
      <c r="M74" s="23"/>
      <c r="N74" s="23"/>
      <c r="O74" s="23" t="str">
        <f>IF($A74="","",IF(AND($F74&lt;=O$7,$G74&gt;=O$7),"X",""))</f>
        <v/>
      </c>
      <c r="P74" s="23" t="str">
        <f>IF($A74="","",IF(AND($F74&lt;=P$7,$G74&gt;=P$7),"X",""))</f>
        <v/>
      </c>
      <c r="Q74" s="23" t="str">
        <f>IF($A74="","",IF(AND($F74&lt;=Q$7,$G74&gt;=Q$7),"X",""))</f>
        <v/>
      </c>
      <c r="R74" s="23" t="str">
        <f>IF($A74="","",IF(AND($F74&lt;=R$7,$G74&gt;=R$7),"X",""))</f>
        <v/>
      </c>
      <c r="S74" s="23" t="str">
        <f>IF($A74="","",IF(AND($F74&lt;=S$7,$G74&gt;=S$7),"X",""))</f>
        <v/>
      </c>
      <c r="T74" s="23" t="str">
        <f>IF($A74="","",IF(AND($F74&lt;=T$7,$G74&gt;=T$7),"X",""))</f>
        <v/>
      </c>
      <c r="U74" s="23" t="str">
        <f>IF($A74="","",IF(AND($F74&lt;=U$7,$G74&gt;=U$7),"X",""))</f>
        <v/>
      </c>
      <c r="V74" s="23" t="str">
        <f>IF($A74="","",IF(AND($F74&lt;=V$7,$G74&gt;=V$7),"X",""))</f>
        <v/>
      </c>
      <c r="W74" s="23" t="str">
        <f>IF($A74="","",IF(AND($F74&lt;=W$7,$G74&gt;=W$7),"X",""))</f>
        <v/>
      </c>
      <c r="X74" s="23" t="str">
        <f>IF($A74="","",IF(AND($F74&lt;=X$7,$G74&gt;=X$7),"X",""))</f>
        <v/>
      </c>
      <c r="Y74" s="23" t="str">
        <f>IF($A74="","",IF(AND($F74&lt;=Y$7,$G74&gt;=Y$7),"X",""))</f>
        <v/>
      </c>
      <c r="Z74" s="23" t="str">
        <f>IF($A74="","",IF(AND($F74&lt;=Z$7,$G74&gt;=Z$7),"X",""))</f>
        <v/>
      </c>
      <c r="AA74" s="23" t="str">
        <f>IF($A74="","",IF(AND($F74&lt;=AA$7,$G74&gt;=AA$7),"X",""))</f>
        <v/>
      </c>
      <c r="AB74" s="23" t="str">
        <f>IF($A74="","",IF(AND($F74&lt;=AB$7,$G74&gt;=AB$7),"X",""))</f>
        <v/>
      </c>
    </row>
    <row r="75" spans="1:28">
      <c r="A75" s="23"/>
      <c r="B75" s="23"/>
      <c r="C75" s="23"/>
      <c r="D75" s="23"/>
      <c r="E75" s="19" t="str">
        <f>IF($A75="","",$G75-$F75+1)</f>
        <v/>
      </c>
      <c r="F75" s="24"/>
      <c r="G75" s="24"/>
      <c r="H75" s="24"/>
      <c r="I75" s="24"/>
      <c r="J75" s="20"/>
      <c r="K75" s="23"/>
      <c r="L75" s="23" t="str">
        <f>IF($A75="","",IF($I75="","",$I75-$G75))</f>
        <v/>
      </c>
      <c r="M75" s="23"/>
      <c r="N75" s="23"/>
      <c r="O75" s="23" t="str">
        <f>IF($A75="","",IF(AND($F75&lt;=O$7,$G75&gt;=O$7),"X",""))</f>
        <v/>
      </c>
      <c r="P75" s="23" t="str">
        <f>IF($A75="","",IF(AND($F75&lt;=P$7,$G75&gt;=P$7),"X",""))</f>
        <v/>
      </c>
      <c r="Q75" s="23" t="str">
        <f>IF($A75="","",IF(AND($F75&lt;=Q$7,$G75&gt;=Q$7),"X",""))</f>
        <v/>
      </c>
      <c r="R75" s="23" t="str">
        <f>IF($A75="","",IF(AND($F75&lt;=R$7,$G75&gt;=R$7),"X",""))</f>
        <v/>
      </c>
      <c r="S75" s="23" t="str">
        <f>IF($A75="","",IF(AND($F75&lt;=S$7,$G75&gt;=S$7),"X",""))</f>
        <v/>
      </c>
      <c r="T75" s="23" t="str">
        <f>IF($A75="","",IF(AND($F75&lt;=T$7,$G75&gt;=T$7),"X",""))</f>
        <v/>
      </c>
      <c r="U75" s="23" t="str">
        <f>IF($A75="","",IF(AND($F75&lt;=U$7,$G75&gt;=U$7),"X",""))</f>
        <v/>
      </c>
      <c r="V75" s="23" t="str">
        <f>IF($A75="","",IF(AND($F75&lt;=V$7,$G75&gt;=V$7),"X",""))</f>
        <v/>
      </c>
      <c r="W75" s="23" t="str">
        <f>IF($A75="","",IF(AND($F75&lt;=W$7,$G75&gt;=W$7),"X",""))</f>
        <v/>
      </c>
      <c r="X75" s="23" t="str">
        <f>IF($A75="","",IF(AND($F75&lt;=X$7,$G75&gt;=X$7),"X",""))</f>
        <v/>
      </c>
      <c r="Y75" s="23" t="str">
        <f>IF($A75="","",IF(AND($F75&lt;=Y$7,$G75&gt;=Y$7),"X",""))</f>
        <v/>
      </c>
      <c r="Z75" s="23" t="str">
        <f>IF($A75="","",IF(AND($F75&lt;=Z$7,$G75&gt;=Z$7),"X",""))</f>
        <v/>
      </c>
      <c r="AA75" s="23" t="str">
        <f>IF($A75="","",IF(AND($F75&lt;=AA$7,$G75&gt;=AA$7),"X",""))</f>
        <v/>
      </c>
      <c r="AB75" s="23" t="str">
        <f>IF($A75="","",IF(AND($F75&lt;=AB$7,$G75&gt;=AB$7),"X",""))</f>
        <v/>
      </c>
    </row>
    <row r="76" spans="1:28">
      <c r="A76" s="23"/>
      <c r="B76" s="23"/>
      <c r="C76" s="23"/>
      <c r="D76" s="23"/>
      <c r="E76" s="19" t="str">
        <f>IF($A76="","",$G76-$F76+1)</f>
        <v/>
      </c>
      <c r="F76" s="24"/>
      <c r="G76" s="24"/>
      <c r="H76" s="24"/>
      <c r="I76" s="24"/>
      <c r="J76" s="20"/>
      <c r="K76" s="23"/>
      <c r="L76" s="23" t="str">
        <f>IF($A76="","",IF($I76="","",$I76-$G76))</f>
        <v/>
      </c>
      <c r="M76" s="23"/>
      <c r="N76" s="23"/>
      <c r="O76" s="23" t="str">
        <f>IF($A76="","",IF(AND($F76&lt;=O$7,$G76&gt;=O$7),"X",""))</f>
        <v/>
      </c>
      <c r="P76" s="23" t="str">
        <f>IF($A76="","",IF(AND($F76&lt;=P$7,$G76&gt;=P$7),"X",""))</f>
        <v/>
      </c>
      <c r="Q76" s="23" t="str">
        <f>IF($A76="","",IF(AND($F76&lt;=Q$7,$G76&gt;=Q$7),"X",""))</f>
        <v/>
      </c>
      <c r="R76" s="23" t="str">
        <f>IF($A76="","",IF(AND($F76&lt;=R$7,$G76&gt;=R$7),"X",""))</f>
        <v/>
      </c>
      <c r="S76" s="23" t="str">
        <f>IF($A76="","",IF(AND($F76&lt;=S$7,$G76&gt;=S$7),"X",""))</f>
        <v/>
      </c>
      <c r="T76" s="23" t="str">
        <f>IF($A76="","",IF(AND($F76&lt;=T$7,$G76&gt;=T$7),"X",""))</f>
        <v/>
      </c>
      <c r="U76" s="23" t="str">
        <f>IF($A76="","",IF(AND($F76&lt;=U$7,$G76&gt;=U$7),"X",""))</f>
        <v/>
      </c>
      <c r="V76" s="23" t="str">
        <f>IF($A76="","",IF(AND($F76&lt;=V$7,$G76&gt;=V$7),"X",""))</f>
        <v/>
      </c>
      <c r="W76" s="23" t="str">
        <f>IF($A76="","",IF(AND($F76&lt;=W$7,$G76&gt;=W$7),"X",""))</f>
        <v/>
      </c>
      <c r="X76" s="23" t="str">
        <f>IF($A76="","",IF(AND($F76&lt;=X$7,$G76&gt;=X$7),"X",""))</f>
        <v/>
      </c>
      <c r="Y76" s="23" t="str">
        <f>IF($A76="","",IF(AND($F76&lt;=Y$7,$G76&gt;=Y$7),"X",""))</f>
        <v/>
      </c>
      <c r="Z76" s="23" t="str">
        <f>IF($A76="","",IF(AND($F76&lt;=Z$7,$G76&gt;=Z$7),"X",""))</f>
        <v/>
      </c>
      <c r="AA76" s="23" t="str">
        <f>IF($A76="","",IF(AND($F76&lt;=AA$7,$G76&gt;=AA$7),"X",""))</f>
        <v/>
      </c>
      <c r="AB76" s="23" t="str">
        <f>IF($A76="","",IF(AND($F76&lt;=AB$7,$G76&gt;=AB$7),"X",""))</f>
        <v/>
      </c>
    </row>
    <row r="77" spans="1:28">
      <c r="A77" s="23"/>
      <c r="B77" s="23"/>
      <c r="C77" s="23"/>
      <c r="D77" s="23"/>
      <c r="E77" s="19" t="str">
        <f>IF($A77="","",$G77-$F77+1)</f>
        <v/>
      </c>
      <c r="F77" s="24"/>
      <c r="G77" s="24"/>
      <c r="H77" s="24"/>
      <c r="I77" s="24"/>
      <c r="J77" s="20"/>
      <c r="K77" s="23"/>
      <c r="L77" s="23" t="str">
        <f>IF($A77="","",IF($I77="","",$I77-$G77))</f>
        <v/>
      </c>
      <c r="M77" s="23"/>
      <c r="N77" s="23"/>
      <c r="O77" s="23" t="str">
        <f>IF($A77="","",IF(AND($F77&lt;=O$7,$G77&gt;=O$7),"X",""))</f>
        <v/>
      </c>
      <c r="P77" s="23" t="str">
        <f>IF($A77="","",IF(AND($F77&lt;=P$7,$G77&gt;=P$7),"X",""))</f>
        <v/>
      </c>
      <c r="Q77" s="23" t="str">
        <f>IF($A77="","",IF(AND($F77&lt;=Q$7,$G77&gt;=Q$7),"X",""))</f>
        <v/>
      </c>
      <c r="R77" s="23" t="str">
        <f>IF($A77="","",IF(AND($F77&lt;=R$7,$G77&gt;=R$7),"X",""))</f>
        <v/>
      </c>
      <c r="S77" s="23" t="str">
        <f>IF($A77="","",IF(AND($F77&lt;=S$7,$G77&gt;=S$7),"X",""))</f>
        <v/>
      </c>
      <c r="T77" s="23" t="str">
        <f>IF($A77="","",IF(AND($F77&lt;=T$7,$G77&gt;=T$7),"X",""))</f>
        <v/>
      </c>
      <c r="U77" s="23" t="str">
        <f>IF($A77="","",IF(AND($F77&lt;=U$7,$G77&gt;=U$7),"X",""))</f>
        <v/>
      </c>
      <c r="V77" s="23" t="str">
        <f>IF($A77="","",IF(AND($F77&lt;=V$7,$G77&gt;=V$7),"X",""))</f>
        <v/>
      </c>
      <c r="W77" s="23" t="str">
        <f>IF($A77="","",IF(AND($F77&lt;=W$7,$G77&gt;=W$7),"X",""))</f>
        <v/>
      </c>
      <c r="X77" s="23" t="str">
        <f>IF($A77="","",IF(AND($F77&lt;=X$7,$G77&gt;=X$7),"X",""))</f>
        <v/>
      </c>
      <c r="Y77" s="23" t="str">
        <f>IF($A77="","",IF(AND($F77&lt;=Y$7,$G77&gt;=Y$7),"X",""))</f>
        <v/>
      </c>
      <c r="Z77" s="23" t="str">
        <f>IF($A77="","",IF(AND($F77&lt;=Z$7,$G77&gt;=Z$7),"X",""))</f>
        <v/>
      </c>
      <c r="AA77" s="23" t="str">
        <f>IF($A77="","",IF(AND($F77&lt;=AA$7,$G77&gt;=AA$7),"X",""))</f>
        <v/>
      </c>
      <c r="AB77" s="23" t="str">
        <f>IF($A77="","",IF(AND($F77&lt;=AB$7,$G77&gt;=AB$7),"X",""))</f>
        <v/>
      </c>
    </row>
    <row r="78" spans="1:28">
      <c r="A78" s="23"/>
      <c r="B78" s="23"/>
      <c r="C78" s="23"/>
      <c r="D78" s="23"/>
      <c r="E78" s="19" t="str">
        <f>IF($A78="","",$G78-$F78+1)</f>
        <v/>
      </c>
      <c r="F78" s="24"/>
      <c r="G78" s="24"/>
      <c r="H78" s="24"/>
      <c r="I78" s="24"/>
      <c r="J78" s="20"/>
      <c r="K78" s="23"/>
      <c r="L78" s="23" t="str">
        <f>IF($A78="","",IF($I78="","",$I78-$G78))</f>
        <v/>
      </c>
      <c r="M78" s="23"/>
      <c r="N78" s="23"/>
      <c r="O78" s="23" t="str">
        <f>IF($A78="","",IF(AND($F78&lt;=O$7,$G78&gt;=O$7),"X",""))</f>
        <v/>
      </c>
      <c r="P78" s="23" t="str">
        <f>IF($A78="","",IF(AND($F78&lt;=P$7,$G78&gt;=P$7),"X",""))</f>
        <v/>
      </c>
      <c r="Q78" s="23" t="str">
        <f>IF($A78="","",IF(AND($F78&lt;=Q$7,$G78&gt;=Q$7),"X",""))</f>
        <v/>
      </c>
      <c r="R78" s="23" t="str">
        <f>IF($A78="","",IF(AND($F78&lt;=R$7,$G78&gt;=R$7),"X",""))</f>
        <v/>
      </c>
      <c r="S78" s="23" t="str">
        <f>IF($A78="","",IF(AND($F78&lt;=S$7,$G78&gt;=S$7),"X",""))</f>
        <v/>
      </c>
      <c r="T78" s="23" t="str">
        <f>IF($A78="","",IF(AND($F78&lt;=T$7,$G78&gt;=T$7),"X",""))</f>
        <v/>
      </c>
      <c r="U78" s="23" t="str">
        <f>IF($A78="","",IF(AND($F78&lt;=U$7,$G78&gt;=U$7),"X",""))</f>
        <v/>
      </c>
      <c r="V78" s="23" t="str">
        <f>IF($A78="","",IF(AND($F78&lt;=V$7,$G78&gt;=V$7),"X",""))</f>
        <v/>
      </c>
      <c r="W78" s="23" t="str">
        <f>IF($A78="","",IF(AND($F78&lt;=W$7,$G78&gt;=W$7),"X",""))</f>
        <v/>
      </c>
      <c r="X78" s="23" t="str">
        <f>IF($A78="","",IF(AND($F78&lt;=X$7,$G78&gt;=X$7),"X",""))</f>
        <v/>
      </c>
      <c r="Y78" s="23" t="str">
        <f>IF($A78="","",IF(AND($F78&lt;=Y$7,$G78&gt;=Y$7),"X",""))</f>
        <v/>
      </c>
      <c r="Z78" s="23" t="str">
        <f>IF($A78="","",IF(AND($F78&lt;=Z$7,$G78&gt;=Z$7),"X",""))</f>
        <v/>
      </c>
      <c r="AA78" s="23" t="str">
        <f>IF($A78="","",IF(AND($F78&lt;=AA$7,$G78&gt;=AA$7),"X",""))</f>
        <v/>
      </c>
      <c r="AB78" s="23" t="str">
        <f>IF($A78="","",IF(AND($F78&lt;=AB$7,$G78&gt;=AB$7),"X",""))</f>
        <v/>
      </c>
    </row>
    <row r="79" spans="1:28">
      <c r="A79" s="23"/>
      <c r="B79" s="23"/>
      <c r="C79" s="23"/>
      <c r="D79" s="23"/>
      <c r="E79" s="19" t="str">
        <f>IF($A79="","",$G79-$F79+1)</f>
        <v/>
      </c>
      <c r="F79" s="24"/>
      <c r="G79" s="24"/>
      <c r="H79" s="24"/>
      <c r="I79" s="24"/>
      <c r="J79" s="20"/>
      <c r="K79" s="23"/>
      <c r="L79" s="23" t="str">
        <f>IF($A79="","",IF($I79="","",$I79-$G79))</f>
        <v/>
      </c>
      <c r="M79" s="23"/>
      <c r="N79" s="23"/>
      <c r="O79" s="23" t="str">
        <f>IF($A79="","",IF(AND($F79&lt;=O$7,$G79&gt;=O$7),"X",""))</f>
        <v/>
      </c>
      <c r="P79" s="23" t="str">
        <f>IF($A79="","",IF(AND($F79&lt;=P$7,$G79&gt;=P$7),"X",""))</f>
        <v/>
      </c>
      <c r="Q79" s="23" t="str">
        <f>IF($A79="","",IF(AND($F79&lt;=Q$7,$G79&gt;=Q$7),"X",""))</f>
        <v/>
      </c>
      <c r="R79" s="23" t="str">
        <f>IF($A79="","",IF(AND($F79&lt;=R$7,$G79&gt;=R$7),"X",""))</f>
        <v/>
      </c>
      <c r="S79" s="23" t="str">
        <f>IF($A79="","",IF(AND($F79&lt;=S$7,$G79&gt;=S$7),"X",""))</f>
        <v/>
      </c>
      <c r="T79" s="23" t="str">
        <f>IF($A79="","",IF(AND($F79&lt;=T$7,$G79&gt;=T$7),"X",""))</f>
        <v/>
      </c>
      <c r="U79" s="23" t="str">
        <f>IF($A79="","",IF(AND($F79&lt;=U$7,$G79&gt;=U$7),"X",""))</f>
        <v/>
      </c>
      <c r="V79" s="23" t="str">
        <f>IF($A79="","",IF(AND($F79&lt;=V$7,$G79&gt;=V$7),"X",""))</f>
        <v/>
      </c>
      <c r="W79" s="23" t="str">
        <f>IF($A79="","",IF(AND($F79&lt;=W$7,$G79&gt;=W$7),"X",""))</f>
        <v/>
      </c>
      <c r="X79" s="23" t="str">
        <f>IF($A79="","",IF(AND($F79&lt;=X$7,$G79&gt;=X$7),"X",""))</f>
        <v/>
      </c>
      <c r="Y79" s="23" t="str">
        <f>IF($A79="","",IF(AND($F79&lt;=Y$7,$G79&gt;=Y$7),"X",""))</f>
        <v/>
      </c>
      <c r="Z79" s="23" t="str">
        <f>IF($A79="","",IF(AND($F79&lt;=Z$7,$G79&gt;=Z$7),"X",""))</f>
        <v/>
      </c>
      <c r="AA79" s="23" t="str">
        <f>IF($A79="","",IF(AND($F79&lt;=AA$7,$G79&gt;=AA$7),"X",""))</f>
        <v/>
      </c>
      <c r="AB79" s="23" t="str">
        <f>IF($A79="","",IF(AND($F79&lt;=AB$7,$G79&gt;=AB$7),"X",""))</f>
        <v/>
      </c>
    </row>
    <row r="80" spans="1:28">
      <c r="A80" s="23"/>
      <c r="B80" s="23"/>
      <c r="C80" s="23"/>
      <c r="D80" s="23"/>
      <c r="E80" s="19" t="str">
        <f>IF($A80="","",$G80-$F80+1)</f>
        <v/>
      </c>
      <c r="F80" s="24"/>
      <c r="G80" s="24"/>
      <c r="H80" s="24"/>
      <c r="I80" s="24"/>
      <c r="J80" s="20"/>
      <c r="K80" s="23"/>
      <c r="L80" s="23" t="str">
        <f>IF($A80="","",IF($I80="","",$I80-$G80))</f>
        <v/>
      </c>
      <c r="M80" s="23"/>
      <c r="N80" s="23"/>
      <c r="O80" s="23" t="str">
        <f>IF($A80="","",IF(AND($F80&lt;=O$7,$G80&gt;=O$7),"X",""))</f>
        <v/>
      </c>
      <c r="P80" s="23" t="str">
        <f>IF($A80="","",IF(AND($F80&lt;=P$7,$G80&gt;=P$7),"X",""))</f>
        <v/>
      </c>
      <c r="Q80" s="23" t="str">
        <f>IF($A80="","",IF(AND($F80&lt;=Q$7,$G80&gt;=Q$7),"X",""))</f>
        <v/>
      </c>
      <c r="R80" s="23" t="str">
        <f>IF($A80="","",IF(AND($F80&lt;=R$7,$G80&gt;=R$7),"X",""))</f>
        <v/>
      </c>
      <c r="S80" s="23" t="str">
        <f>IF($A80="","",IF(AND($F80&lt;=S$7,$G80&gt;=S$7),"X",""))</f>
        <v/>
      </c>
      <c r="T80" s="23" t="str">
        <f>IF($A80="","",IF(AND($F80&lt;=T$7,$G80&gt;=T$7),"X",""))</f>
        <v/>
      </c>
      <c r="U80" s="23" t="str">
        <f>IF($A80="","",IF(AND($F80&lt;=U$7,$G80&gt;=U$7),"X",""))</f>
        <v/>
      </c>
      <c r="V80" s="23" t="str">
        <f>IF($A80="","",IF(AND($F80&lt;=V$7,$G80&gt;=V$7),"X",""))</f>
        <v/>
      </c>
      <c r="W80" s="23" t="str">
        <f>IF($A80="","",IF(AND($F80&lt;=W$7,$G80&gt;=W$7),"X",""))</f>
        <v/>
      </c>
      <c r="X80" s="23" t="str">
        <f>IF($A80="","",IF(AND($F80&lt;=X$7,$G80&gt;=X$7),"X",""))</f>
        <v/>
      </c>
      <c r="Y80" s="23" t="str">
        <f>IF($A80="","",IF(AND($F80&lt;=Y$7,$G80&gt;=Y$7),"X",""))</f>
        <v/>
      </c>
      <c r="Z80" s="23" t="str">
        <f>IF($A80="","",IF(AND($F80&lt;=Z$7,$G80&gt;=Z$7),"X",""))</f>
        <v/>
      </c>
      <c r="AA80" s="23" t="str">
        <f>IF($A80="","",IF(AND($F80&lt;=AA$7,$G80&gt;=AA$7),"X",""))</f>
        <v/>
      </c>
      <c r="AB80" s="23" t="str">
        <f>IF($A80="","",IF(AND($F80&lt;=AB$7,$G80&gt;=AB$7),"X",""))</f>
        <v/>
      </c>
    </row>
    <row r="81" spans="1:28">
      <c r="A81" s="23"/>
      <c r="B81" s="23"/>
      <c r="C81" s="23"/>
      <c r="D81" s="23"/>
      <c r="E81" s="19" t="str">
        <f>IF($A81="","",$G81-$F81+1)</f>
        <v/>
      </c>
      <c r="F81" s="24"/>
      <c r="G81" s="24"/>
      <c r="H81" s="24"/>
      <c r="I81" s="24"/>
      <c r="J81" s="20"/>
      <c r="K81" s="23"/>
      <c r="L81" s="23" t="str">
        <f>IF($A81="","",IF($I81="","",$I81-$G81))</f>
        <v/>
      </c>
      <c r="M81" s="23"/>
      <c r="N81" s="23"/>
      <c r="O81" s="23" t="str">
        <f>IF($A81="","",IF(AND($F81&lt;=O$7,$G81&gt;=O$7),"X",""))</f>
        <v/>
      </c>
      <c r="P81" s="23" t="str">
        <f>IF($A81="","",IF(AND($F81&lt;=P$7,$G81&gt;=P$7),"X",""))</f>
        <v/>
      </c>
      <c r="Q81" s="23" t="str">
        <f>IF($A81="","",IF(AND($F81&lt;=Q$7,$G81&gt;=Q$7),"X",""))</f>
        <v/>
      </c>
      <c r="R81" s="23" t="str">
        <f>IF($A81="","",IF(AND($F81&lt;=R$7,$G81&gt;=R$7),"X",""))</f>
        <v/>
      </c>
      <c r="S81" s="23" t="str">
        <f>IF($A81="","",IF(AND($F81&lt;=S$7,$G81&gt;=S$7),"X",""))</f>
        <v/>
      </c>
      <c r="T81" s="23" t="str">
        <f>IF($A81="","",IF(AND($F81&lt;=T$7,$G81&gt;=T$7),"X",""))</f>
        <v/>
      </c>
      <c r="U81" s="23" t="str">
        <f>IF($A81="","",IF(AND($F81&lt;=U$7,$G81&gt;=U$7),"X",""))</f>
        <v/>
      </c>
      <c r="V81" s="23" t="str">
        <f>IF($A81="","",IF(AND($F81&lt;=V$7,$G81&gt;=V$7),"X",""))</f>
        <v/>
      </c>
      <c r="W81" s="23" t="str">
        <f>IF($A81="","",IF(AND($F81&lt;=W$7,$G81&gt;=W$7),"X",""))</f>
        <v/>
      </c>
      <c r="X81" s="23" t="str">
        <f>IF($A81="","",IF(AND($F81&lt;=X$7,$G81&gt;=X$7),"X",""))</f>
        <v/>
      </c>
      <c r="Y81" s="23" t="str">
        <f>IF($A81="","",IF(AND($F81&lt;=Y$7,$G81&gt;=Y$7),"X",""))</f>
        <v/>
      </c>
      <c r="Z81" s="23" t="str">
        <f>IF($A81="","",IF(AND($F81&lt;=Z$7,$G81&gt;=Z$7),"X",""))</f>
        <v/>
      </c>
      <c r="AA81" s="23" t="str">
        <f>IF($A81="","",IF(AND($F81&lt;=AA$7,$G81&gt;=AA$7),"X",""))</f>
        <v/>
      </c>
      <c r="AB81" s="23" t="str">
        <f>IF($A81="","",IF(AND($F81&lt;=AB$7,$G81&gt;=AB$7),"X",""))</f>
        <v/>
      </c>
    </row>
    <row r="82" spans="1:28">
      <c r="A82" s="23"/>
      <c r="B82" s="23"/>
      <c r="C82" s="23"/>
      <c r="D82" s="23"/>
      <c r="E82" s="19" t="str">
        <f>IF($A82="","",$G82-$F82+1)</f>
        <v/>
      </c>
      <c r="F82" s="24"/>
      <c r="G82" s="24"/>
      <c r="H82" s="24"/>
      <c r="I82" s="24"/>
      <c r="J82" s="20"/>
      <c r="K82" s="23"/>
      <c r="L82" s="23" t="str">
        <f>IF($A82="","",IF($I82="","",$I82-$G82))</f>
        <v/>
      </c>
      <c r="M82" s="23"/>
      <c r="N82" s="23"/>
      <c r="O82" s="23" t="str">
        <f>IF($A82="","",IF(AND($F82&lt;=O$7,$G82&gt;=O$7),"X",""))</f>
        <v/>
      </c>
      <c r="P82" s="23" t="str">
        <f>IF($A82="","",IF(AND($F82&lt;=P$7,$G82&gt;=P$7),"X",""))</f>
        <v/>
      </c>
      <c r="Q82" s="23" t="str">
        <f>IF($A82="","",IF(AND($F82&lt;=Q$7,$G82&gt;=Q$7),"X",""))</f>
        <v/>
      </c>
      <c r="R82" s="23" t="str">
        <f>IF($A82="","",IF(AND($F82&lt;=R$7,$G82&gt;=R$7),"X",""))</f>
        <v/>
      </c>
      <c r="S82" s="23" t="str">
        <f>IF($A82="","",IF(AND($F82&lt;=S$7,$G82&gt;=S$7),"X",""))</f>
        <v/>
      </c>
      <c r="T82" s="23" t="str">
        <f>IF($A82="","",IF(AND($F82&lt;=T$7,$G82&gt;=T$7),"X",""))</f>
        <v/>
      </c>
      <c r="U82" s="23" t="str">
        <f>IF($A82="","",IF(AND($F82&lt;=U$7,$G82&gt;=U$7),"X",""))</f>
        <v/>
      </c>
      <c r="V82" s="23" t="str">
        <f>IF($A82="","",IF(AND($F82&lt;=V$7,$G82&gt;=V$7),"X",""))</f>
        <v/>
      </c>
      <c r="W82" s="23" t="str">
        <f>IF($A82="","",IF(AND($F82&lt;=W$7,$G82&gt;=W$7),"X",""))</f>
        <v/>
      </c>
      <c r="X82" s="23" t="str">
        <f>IF($A82="","",IF(AND($F82&lt;=X$7,$G82&gt;=X$7),"X",""))</f>
        <v/>
      </c>
      <c r="Y82" s="23" t="str">
        <f>IF($A82="","",IF(AND($F82&lt;=Y$7,$G82&gt;=Y$7),"X",""))</f>
        <v/>
      </c>
      <c r="Z82" s="23" t="str">
        <f>IF($A82="","",IF(AND($F82&lt;=Z$7,$G82&gt;=Z$7),"X",""))</f>
        <v/>
      </c>
      <c r="AA82" s="23" t="str">
        <f>IF($A82="","",IF(AND($F82&lt;=AA$7,$G82&gt;=AA$7),"X",""))</f>
        <v/>
      </c>
      <c r="AB82" s="23" t="str">
        <f>IF($A82="","",IF(AND($F82&lt;=AB$7,$G82&gt;=AB$7),"X",""))</f>
        <v/>
      </c>
    </row>
    <row r="83" spans="1:28">
      <c r="A83" s="23"/>
      <c r="B83" s="23"/>
      <c r="C83" s="23"/>
      <c r="D83" s="23"/>
      <c r="E83" s="19" t="str">
        <f>IF($A83="","",$G83-$F83+1)</f>
        <v/>
      </c>
      <c r="F83" s="24"/>
      <c r="G83" s="24"/>
      <c r="H83" s="24"/>
      <c r="I83" s="24"/>
      <c r="J83" s="20"/>
      <c r="K83" s="23"/>
      <c r="L83" s="23" t="str">
        <f>IF($A83="","",IF($I83="","",$I83-$G83))</f>
        <v/>
      </c>
      <c r="M83" s="23"/>
      <c r="N83" s="23"/>
      <c r="O83" s="23" t="str">
        <f>IF($A83="","",IF(AND($F83&lt;=O$7,$G83&gt;=O$7),"X",""))</f>
        <v/>
      </c>
      <c r="P83" s="23" t="str">
        <f>IF($A83="","",IF(AND($F83&lt;=P$7,$G83&gt;=P$7),"X",""))</f>
        <v/>
      </c>
      <c r="Q83" s="23" t="str">
        <f>IF($A83="","",IF(AND($F83&lt;=Q$7,$G83&gt;=Q$7),"X",""))</f>
        <v/>
      </c>
      <c r="R83" s="23" t="str">
        <f>IF($A83="","",IF(AND($F83&lt;=R$7,$G83&gt;=R$7),"X",""))</f>
        <v/>
      </c>
      <c r="S83" s="23" t="str">
        <f>IF($A83="","",IF(AND($F83&lt;=S$7,$G83&gt;=S$7),"X",""))</f>
        <v/>
      </c>
      <c r="T83" s="23" t="str">
        <f>IF($A83="","",IF(AND($F83&lt;=T$7,$G83&gt;=T$7),"X",""))</f>
        <v/>
      </c>
      <c r="U83" s="23" t="str">
        <f>IF($A83="","",IF(AND($F83&lt;=U$7,$G83&gt;=U$7),"X",""))</f>
        <v/>
      </c>
      <c r="V83" s="23" t="str">
        <f>IF($A83="","",IF(AND($F83&lt;=V$7,$G83&gt;=V$7),"X",""))</f>
        <v/>
      </c>
      <c r="W83" s="23" t="str">
        <f>IF($A83="","",IF(AND($F83&lt;=W$7,$G83&gt;=W$7),"X",""))</f>
        <v/>
      </c>
      <c r="X83" s="23" t="str">
        <f>IF($A83="","",IF(AND($F83&lt;=X$7,$G83&gt;=X$7),"X",""))</f>
        <v/>
      </c>
      <c r="Y83" s="23" t="str">
        <f>IF($A83="","",IF(AND($F83&lt;=Y$7,$G83&gt;=Y$7),"X",""))</f>
        <v/>
      </c>
      <c r="Z83" s="23" t="str">
        <f>IF($A83="","",IF(AND($F83&lt;=Z$7,$G83&gt;=Z$7),"X",""))</f>
        <v/>
      </c>
      <c r="AA83" s="23" t="str">
        <f>IF($A83="","",IF(AND($F83&lt;=AA$7,$G83&gt;=AA$7),"X",""))</f>
        <v/>
      </c>
      <c r="AB83" s="23" t="str">
        <f>IF($A83="","",IF(AND($F83&lt;=AB$7,$G83&gt;=AB$7),"X",""))</f>
        <v/>
      </c>
    </row>
    <row r="84" spans="1:28">
      <c r="A84" s="23"/>
      <c r="B84" s="23"/>
      <c r="C84" s="23"/>
      <c r="D84" s="23"/>
      <c r="E84" s="19" t="str">
        <f>IF($A84="","",$G84-$F84+1)</f>
        <v/>
      </c>
      <c r="F84" s="24"/>
      <c r="G84" s="24"/>
      <c r="H84" s="24"/>
      <c r="I84" s="24"/>
      <c r="J84" s="20"/>
      <c r="K84" s="23"/>
      <c r="L84" s="23" t="str">
        <f>IF($A84="","",IF($I84="","",$I84-$G84))</f>
        <v/>
      </c>
      <c r="M84" s="23"/>
      <c r="N84" s="23"/>
      <c r="O84" s="23" t="str">
        <f>IF($A84="","",IF(AND($F84&lt;=O$7,$G84&gt;=O$7),"X",""))</f>
        <v/>
      </c>
      <c r="P84" s="23" t="str">
        <f>IF($A84="","",IF(AND($F84&lt;=P$7,$G84&gt;=P$7),"X",""))</f>
        <v/>
      </c>
      <c r="Q84" s="23" t="str">
        <f>IF($A84="","",IF(AND($F84&lt;=Q$7,$G84&gt;=Q$7),"X",""))</f>
        <v/>
      </c>
      <c r="R84" s="23" t="str">
        <f>IF($A84="","",IF(AND($F84&lt;=R$7,$G84&gt;=R$7),"X",""))</f>
        <v/>
      </c>
      <c r="S84" s="23" t="str">
        <f>IF($A84="","",IF(AND($F84&lt;=S$7,$G84&gt;=S$7),"X",""))</f>
        <v/>
      </c>
      <c r="T84" s="23" t="str">
        <f>IF($A84="","",IF(AND($F84&lt;=T$7,$G84&gt;=T$7),"X",""))</f>
        <v/>
      </c>
      <c r="U84" s="23" t="str">
        <f>IF($A84="","",IF(AND($F84&lt;=U$7,$G84&gt;=U$7),"X",""))</f>
        <v/>
      </c>
      <c r="V84" s="23" t="str">
        <f>IF($A84="","",IF(AND($F84&lt;=V$7,$G84&gt;=V$7),"X",""))</f>
        <v/>
      </c>
      <c r="W84" s="23" t="str">
        <f>IF($A84="","",IF(AND($F84&lt;=W$7,$G84&gt;=W$7),"X",""))</f>
        <v/>
      </c>
      <c r="X84" s="23" t="str">
        <f>IF($A84="","",IF(AND($F84&lt;=X$7,$G84&gt;=X$7),"X",""))</f>
        <v/>
      </c>
      <c r="Y84" s="23" t="str">
        <f>IF($A84="","",IF(AND($F84&lt;=Y$7,$G84&gt;=Y$7),"X",""))</f>
        <v/>
      </c>
      <c r="Z84" s="23" t="str">
        <f>IF($A84="","",IF(AND($F84&lt;=Z$7,$G84&gt;=Z$7),"X",""))</f>
        <v/>
      </c>
      <c r="AA84" s="23" t="str">
        <f>IF($A84="","",IF(AND($F84&lt;=AA$7,$G84&gt;=AA$7),"X",""))</f>
        <v/>
      </c>
      <c r="AB84" s="23" t="str">
        <f>IF($A84="","",IF(AND($F84&lt;=AB$7,$G84&gt;=AB$7),"X",""))</f>
        <v/>
      </c>
    </row>
    <row r="85" spans="1:28">
      <c r="A85" s="23"/>
      <c r="B85" s="23"/>
      <c r="C85" s="23"/>
      <c r="D85" s="23"/>
      <c r="E85" s="19" t="str">
        <f>IF($A85="","",$G85-$F85+1)</f>
        <v/>
      </c>
      <c r="F85" s="24"/>
      <c r="G85" s="24"/>
      <c r="H85" s="24"/>
      <c r="I85" s="24"/>
      <c r="J85" s="20"/>
      <c r="K85" s="23"/>
      <c r="L85" s="23" t="str">
        <f>IF($A85="","",IF($I85="","",$I85-$G85))</f>
        <v/>
      </c>
      <c r="M85" s="23"/>
      <c r="N85" s="23"/>
      <c r="O85" s="23" t="str">
        <f>IF($A85="","",IF(AND($F85&lt;=O$7,$G85&gt;=O$7),"X",""))</f>
        <v/>
      </c>
      <c r="P85" s="23" t="str">
        <f>IF($A85="","",IF(AND($F85&lt;=P$7,$G85&gt;=P$7),"X",""))</f>
        <v/>
      </c>
      <c r="Q85" s="23" t="str">
        <f>IF($A85="","",IF(AND($F85&lt;=Q$7,$G85&gt;=Q$7),"X",""))</f>
        <v/>
      </c>
      <c r="R85" s="23" t="str">
        <f>IF($A85="","",IF(AND($F85&lt;=R$7,$G85&gt;=R$7),"X",""))</f>
        <v/>
      </c>
      <c r="S85" s="23" t="str">
        <f>IF($A85="","",IF(AND($F85&lt;=S$7,$G85&gt;=S$7),"X",""))</f>
        <v/>
      </c>
      <c r="T85" s="23" t="str">
        <f>IF($A85="","",IF(AND($F85&lt;=T$7,$G85&gt;=T$7),"X",""))</f>
        <v/>
      </c>
      <c r="U85" s="23" t="str">
        <f>IF($A85="","",IF(AND($F85&lt;=U$7,$G85&gt;=U$7),"X",""))</f>
        <v/>
      </c>
      <c r="V85" s="23" t="str">
        <f>IF($A85="","",IF(AND($F85&lt;=V$7,$G85&gt;=V$7),"X",""))</f>
        <v/>
      </c>
      <c r="W85" s="23" t="str">
        <f>IF($A85="","",IF(AND($F85&lt;=W$7,$G85&gt;=W$7),"X",""))</f>
        <v/>
      </c>
      <c r="X85" s="23" t="str">
        <f>IF($A85="","",IF(AND($F85&lt;=X$7,$G85&gt;=X$7),"X",""))</f>
        <v/>
      </c>
      <c r="Y85" s="23" t="str">
        <f>IF($A85="","",IF(AND($F85&lt;=Y$7,$G85&gt;=Y$7),"X",""))</f>
        <v/>
      </c>
      <c r="Z85" s="23" t="str">
        <f>IF($A85="","",IF(AND($F85&lt;=Z$7,$G85&gt;=Z$7),"X",""))</f>
        <v/>
      </c>
      <c r="AA85" s="23" t="str">
        <f>IF($A85="","",IF(AND($F85&lt;=AA$7,$G85&gt;=AA$7),"X",""))</f>
        <v/>
      </c>
      <c r="AB85" s="23" t="str">
        <f>IF($A85="","",IF(AND($F85&lt;=AB$7,$G85&gt;=AB$7),"X",""))</f>
        <v/>
      </c>
    </row>
    <row r="86" spans="1:28">
      <c r="A86" s="23"/>
      <c r="B86" s="23"/>
      <c r="C86" s="23"/>
      <c r="D86" s="23"/>
      <c r="E86" s="19" t="str">
        <f>IF($A86="","",$G86-$F86+1)</f>
        <v/>
      </c>
      <c r="F86" s="24"/>
      <c r="G86" s="24"/>
      <c r="H86" s="24"/>
      <c r="I86" s="24"/>
      <c r="J86" s="20"/>
      <c r="K86" s="23"/>
      <c r="L86" s="23" t="str">
        <f>IF($A86="","",IF($I86="","",$I86-$G86))</f>
        <v/>
      </c>
      <c r="M86" s="23"/>
      <c r="N86" s="23"/>
      <c r="O86" s="23" t="str">
        <f>IF($A86="","",IF(AND($F86&lt;=O$7,$G86&gt;=O$7),"X",""))</f>
        <v/>
      </c>
      <c r="P86" s="23" t="str">
        <f>IF($A86="","",IF(AND($F86&lt;=P$7,$G86&gt;=P$7),"X",""))</f>
        <v/>
      </c>
      <c r="Q86" s="23" t="str">
        <f>IF($A86="","",IF(AND($F86&lt;=Q$7,$G86&gt;=Q$7),"X",""))</f>
        <v/>
      </c>
      <c r="R86" s="23" t="str">
        <f>IF($A86="","",IF(AND($F86&lt;=R$7,$G86&gt;=R$7),"X",""))</f>
        <v/>
      </c>
      <c r="S86" s="23" t="str">
        <f>IF($A86="","",IF(AND($F86&lt;=S$7,$G86&gt;=S$7),"X",""))</f>
        <v/>
      </c>
      <c r="T86" s="23" t="str">
        <f>IF($A86="","",IF(AND($F86&lt;=T$7,$G86&gt;=T$7),"X",""))</f>
        <v/>
      </c>
      <c r="U86" s="23" t="str">
        <f>IF($A86="","",IF(AND($F86&lt;=U$7,$G86&gt;=U$7),"X",""))</f>
        <v/>
      </c>
      <c r="V86" s="23" t="str">
        <f>IF($A86="","",IF(AND($F86&lt;=V$7,$G86&gt;=V$7),"X",""))</f>
        <v/>
      </c>
      <c r="W86" s="23" t="str">
        <f>IF($A86="","",IF(AND($F86&lt;=W$7,$G86&gt;=W$7),"X",""))</f>
        <v/>
      </c>
      <c r="X86" s="23" t="str">
        <f>IF($A86="","",IF(AND($F86&lt;=X$7,$G86&gt;=X$7),"X",""))</f>
        <v/>
      </c>
      <c r="Y86" s="23" t="str">
        <f>IF($A86="","",IF(AND($F86&lt;=Y$7,$G86&gt;=Y$7),"X",""))</f>
        <v/>
      </c>
      <c r="Z86" s="23" t="str">
        <f>IF($A86="","",IF(AND($F86&lt;=Z$7,$G86&gt;=Z$7),"X",""))</f>
        <v/>
      </c>
      <c r="AA86" s="23" t="str">
        <f>IF($A86="","",IF(AND($F86&lt;=AA$7,$G86&gt;=AA$7),"X",""))</f>
        <v/>
      </c>
      <c r="AB86" s="23" t="str">
        <f>IF($A86="","",IF(AND($F86&lt;=AB$7,$G86&gt;=AB$7),"X",""))</f>
        <v/>
      </c>
    </row>
    <row r="87" spans="1:28">
      <c r="A87" s="23"/>
      <c r="B87" s="23"/>
      <c r="C87" s="23"/>
      <c r="D87" s="23"/>
      <c r="E87" s="19" t="str">
        <f>IF($A87="","",$G87-$F87+1)</f>
        <v/>
      </c>
      <c r="F87" s="24"/>
      <c r="G87" s="24"/>
      <c r="H87" s="24"/>
      <c r="I87" s="24"/>
      <c r="J87" s="20"/>
      <c r="K87" s="23"/>
      <c r="L87" s="23" t="str">
        <f>IF($A87="","",IF($I87="","",$I87-$G87))</f>
        <v/>
      </c>
      <c r="M87" s="23"/>
      <c r="N87" s="23"/>
      <c r="O87" s="23" t="str">
        <f>IF($A87="","",IF(AND($F87&lt;=O$7,$G87&gt;=O$7),"X",""))</f>
        <v/>
      </c>
      <c r="P87" s="23" t="str">
        <f>IF($A87="","",IF(AND($F87&lt;=P$7,$G87&gt;=P$7),"X",""))</f>
        <v/>
      </c>
      <c r="Q87" s="23" t="str">
        <f>IF($A87="","",IF(AND($F87&lt;=Q$7,$G87&gt;=Q$7),"X",""))</f>
        <v/>
      </c>
      <c r="R87" s="23" t="str">
        <f>IF($A87="","",IF(AND($F87&lt;=R$7,$G87&gt;=R$7),"X",""))</f>
        <v/>
      </c>
      <c r="S87" s="23" t="str">
        <f>IF($A87="","",IF(AND($F87&lt;=S$7,$G87&gt;=S$7),"X",""))</f>
        <v/>
      </c>
      <c r="T87" s="23" t="str">
        <f>IF($A87="","",IF(AND($F87&lt;=T$7,$G87&gt;=T$7),"X",""))</f>
        <v/>
      </c>
      <c r="U87" s="23" t="str">
        <f>IF($A87="","",IF(AND($F87&lt;=U$7,$G87&gt;=U$7),"X",""))</f>
        <v/>
      </c>
      <c r="V87" s="23" t="str">
        <f>IF($A87="","",IF(AND($F87&lt;=V$7,$G87&gt;=V$7),"X",""))</f>
        <v/>
      </c>
      <c r="W87" s="23" t="str">
        <f>IF($A87="","",IF(AND($F87&lt;=W$7,$G87&gt;=W$7),"X",""))</f>
        <v/>
      </c>
      <c r="X87" s="23" t="str">
        <f>IF($A87="","",IF(AND($F87&lt;=X$7,$G87&gt;=X$7),"X",""))</f>
        <v/>
      </c>
      <c r="Y87" s="23" t="str">
        <f>IF($A87="","",IF(AND($F87&lt;=Y$7,$G87&gt;=Y$7),"X",""))</f>
        <v/>
      </c>
      <c r="Z87" s="23" t="str">
        <f>IF($A87="","",IF(AND($F87&lt;=Z$7,$G87&gt;=Z$7),"X",""))</f>
        <v/>
      </c>
      <c r="AA87" s="23" t="str">
        <f>IF($A87="","",IF(AND($F87&lt;=AA$7,$G87&gt;=AA$7),"X",""))</f>
        <v/>
      </c>
      <c r="AB87" s="23" t="str">
        <f>IF($A87="","",IF(AND($F87&lt;=AB$7,$G87&gt;=AB$7),"X",""))</f>
        <v/>
      </c>
    </row>
    <row r="88" spans="1:28">
      <c r="A88" s="23"/>
      <c r="B88" s="23"/>
      <c r="C88" s="23"/>
      <c r="D88" s="23"/>
      <c r="E88" s="19" t="str">
        <f>IF($A88="","",$G88-$F88+1)</f>
        <v/>
      </c>
      <c r="F88" s="24"/>
      <c r="G88" s="24"/>
      <c r="H88" s="24"/>
      <c r="I88" s="24"/>
      <c r="J88" s="20"/>
      <c r="K88" s="23"/>
      <c r="L88" s="23" t="str">
        <f>IF($A88="","",IF($I88="","",$I88-$G88))</f>
        <v/>
      </c>
      <c r="M88" s="23"/>
      <c r="N88" s="23"/>
      <c r="O88" s="23" t="str">
        <f>IF($A88="","",IF(AND($F88&lt;=O$7,$G88&gt;=O$7),"X",""))</f>
        <v/>
      </c>
      <c r="P88" s="23" t="str">
        <f>IF($A88="","",IF(AND($F88&lt;=P$7,$G88&gt;=P$7),"X",""))</f>
        <v/>
      </c>
      <c r="Q88" s="23" t="str">
        <f>IF($A88="","",IF(AND($F88&lt;=Q$7,$G88&gt;=Q$7),"X",""))</f>
        <v/>
      </c>
      <c r="R88" s="23" t="str">
        <f>IF($A88="","",IF(AND($F88&lt;=R$7,$G88&gt;=R$7),"X",""))</f>
        <v/>
      </c>
      <c r="S88" s="23" t="str">
        <f>IF($A88="","",IF(AND($F88&lt;=S$7,$G88&gt;=S$7),"X",""))</f>
        <v/>
      </c>
      <c r="T88" s="23" t="str">
        <f>IF($A88="","",IF(AND($F88&lt;=T$7,$G88&gt;=T$7),"X",""))</f>
        <v/>
      </c>
      <c r="U88" s="23" t="str">
        <f>IF($A88="","",IF(AND($F88&lt;=U$7,$G88&gt;=U$7),"X",""))</f>
        <v/>
      </c>
      <c r="V88" s="23" t="str">
        <f>IF($A88="","",IF(AND($F88&lt;=V$7,$G88&gt;=V$7),"X",""))</f>
        <v/>
      </c>
      <c r="W88" s="23" t="str">
        <f>IF($A88="","",IF(AND($F88&lt;=W$7,$G88&gt;=W$7),"X",""))</f>
        <v/>
      </c>
      <c r="X88" s="23" t="str">
        <f>IF($A88="","",IF(AND($F88&lt;=X$7,$G88&gt;=X$7),"X",""))</f>
        <v/>
      </c>
      <c r="Y88" s="23" t="str">
        <f>IF($A88="","",IF(AND($F88&lt;=Y$7,$G88&gt;=Y$7),"X",""))</f>
        <v/>
      </c>
      <c r="Z88" s="23" t="str">
        <f>IF($A88="","",IF(AND($F88&lt;=Z$7,$G88&gt;=Z$7),"X",""))</f>
        <v/>
      </c>
      <c r="AA88" s="23" t="str">
        <f>IF($A88="","",IF(AND($F88&lt;=AA$7,$G88&gt;=AA$7),"X",""))</f>
        <v/>
      </c>
      <c r="AB88" s="23" t="str">
        <f>IF($A88="","",IF(AND($F88&lt;=AB$7,$G88&gt;=AB$7),"X",""))</f>
        <v/>
      </c>
    </row>
    <row r="89" spans="1:28">
      <c r="A89" s="23"/>
      <c r="B89" s="23"/>
      <c r="C89" s="23"/>
      <c r="D89" s="23"/>
      <c r="E89" s="19" t="str">
        <f>IF($A89="","",$G89-$F89+1)</f>
        <v/>
      </c>
      <c r="F89" s="24"/>
      <c r="G89" s="24"/>
      <c r="H89" s="24"/>
      <c r="I89" s="24"/>
      <c r="J89" s="20"/>
      <c r="K89" s="23"/>
      <c r="L89" s="23" t="str">
        <f>IF($A89="","",IF($I89="","",$I89-$G89))</f>
        <v/>
      </c>
      <c r="M89" s="23"/>
      <c r="N89" s="23"/>
      <c r="O89" s="23" t="str">
        <f>IF($A89="","",IF(AND($F89&lt;=O$7,$G89&gt;=O$7),"X",""))</f>
        <v/>
      </c>
      <c r="P89" s="23" t="str">
        <f>IF($A89="","",IF(AND($F89&lt;=P$7,$G89&gt;=P$7),"X",""))</f>
        <v/>
      </c>
      <c r="Q89" s="23" t="str">
        <f>IF($A89="","",IF(AND($F89&lt;=Q$7,$G89&gt;=Q$7),"X",""))</f>
        <v/>
      </c>
      <c r="R89" s="23" t="str">
        <f>IF($A89="","",IF(AND($F89&lt;=R$7,$G89&gt;=R$7),"X",""))</f>
        <v/>
      </c>
      <c r="S89" s="23" t="str">
        <f>IF($A89="","",IF(AND($F89&lt;=S$7,$G89&gt;=S$7),"X",""))</f>
        <v/>
      </c>
      <c r="T89" s="23" t="str">
        <f>IF($A89="","",IF(AND($F89&lt;=T$7,$G89&gt;=T$7),"X",""))</f>
        <v/>
      </c>
      <c r="U89" s="23" t="str">
        <f>IF($A89="","",IF(AND($F89&lt;=U$7,$G89&gt;=U$7),"X",""))</f>
        <v/>
      </c>
      <c r="V89" s="23" t="str">
        <f>IF($A89="","",IF(AND($F89&lt;=V$7,$G89&gt;=V$7),"X",""))</f>
        <v/>
      </c>
      <c r="W89" s="23" t="str">
        <f>IF($A89="","",IF(AND($F89&lt;=W$7,$G89&gt;=W$7),"X",""))</f>
        <v/>
      </c>
      <c r="X89" s="23" t="str">
        <f>IF($A89="","",IF(AND($F89&lt;=X$7,$G89&gt;=X$7),"X",""))</f>
        <v/>
      </c>
      <c r="Y89" s="23" t="str">
        <f>IF($A89="","",IF(AND($F89&lt;=Y$7,$G89&gt;=Y$7),"X",""))</f>
        <v/>
      </c>
      <c r="Z89" s="23" t="str">
        <f>IF($A89="","",IF(AND($F89&lt;=Z$7,$G89&gt;=Z$7),"X",""))</f>
        <v/>
      </c>
      <c r="AA89" s="23" t="str">
        <f>IF($A89="","",IF(AND($F89&lt;=AA$7,$G89&gt;=AA$7),"X",""))</f>
        <v/>
      </c>
      <c r="AB89" s="23" t="str">
        <f>IF($A89="","",IF(AND($F89&lt;=AB$7,$G89&gt;=AB$7),"X",""))</f>
        <v/>
      </c>
    </row>
    <row r="90" spans="1:28">
      <c r="A90" s="23"/>
      <c r="B90" s="23"/>
      <c r="C90" s="23"/>
      <c r="D90" s="23"/>
      <c r="E90" s="19" t="str">
        <f>IF($A90="","",$G90-$F90+1)</f>
        <v/>
      </c>
      <c r="F90" s="24"/>
      <c r="G90" s="24"/>
      <c r="H90" s="24"/>
      <c r="I90" s="24"/>
      <c r="J90" s="20"/>
      <c r="K90" s="23"/>
      <c r="L90" s="23" t="str">
        <f>IF($A90="","",IF($I90="","",$I90-$G90))</f>
        <v/>
      </c>
      <c r="M90" s="23"/>
      <c r="N90" s="23"/>
      <c r="O90" s="23" t="str">
        <f>IF($A90="","",IF(AND($F90&lt;=O$7,$G90&gt;=O$7),"X",""))</f>
        <v/>
      </c>
      <c r="P90" s="23" t="str">
        <f>IF($A90="","",IF(AND($F90&lt;=P$7,$G90&gt;=P$7),"X",""))</f>
        <v/>
      </c>
      <c r="Q90" s="23" t="str">
        <f>IF($A90="","",IF(AND($F90&lt;=Q$7,$G90&gt;=Q$7),"X",""))</f>
        <v/>
      </c>
      <c r="R90" s="23" t="str">
        <f>IF($A90="","",IF(AND($F90&lt;=R$7,$G90&gt;=R$7),"X",""))</f>
        <v/>
      </c>
      <c r="S90" s="23" t="str">
        <f>IF($A90="","",IF(AND($F90&lt;=S$7,$G90&gt;=S$7),"X",""))</f>
        <v/>
      </c>
      <c r="T90" s="23" t="str">
        <f>IF($A90="","",IF(AND($F90&lt;=T$7,$G90&gt;=T$7),"X",""))</f>
        <v/>
      </c>
      <c r="U90" s="23" t="str">
        <f>IF($A90="","",IF(AND($F90&lt;=U$7,$G90&gt;=U$7),"X",""))</f>
        <v/>
      </c>
      <c r="V90" s="23" t="str">
        <f>IF($A90="","",IF(AND($F90&lt;=V$7,$G90&gt;=V$7),"X",""))</f>
        <v/>
      </c>
      <c r="W90" s="23" t="str">
        <f>IF($A90="","",IF(AND($F90&lt;=W$7,$G90&gt;=W$7),"X",""))</f>
        <v/>
      </c>
      <c r="X90" s="23" t="str">
        <f>IF($A90="","",IF(AND($F90&lt;=X$7,$G90&gt;=X$7),"X",""))</f>
        <v/>
      </c>
      <c r="Y90" s="23" t="str">
        <f>IF($A90="","",IF(AND($F90&lt;=Y$7,$G90&gt;=Y$7),"X",""))</f>
        <v/>
      </c>
      <c r="Z90" s="23" t="str">
        <f>IF($A90="","",IF(AND($F90&lt;=Z$7,$G90&gt;=Z$7),"X",""))</f>
        <v/>
      </c>
      <c r="AA90" s="23" t="str">
        <f>IF($A90="","",IF(AND($F90&lt;=AA$7,$G90&gt;=AA$7),"X",""))</f>
        <v/>
      </c>
      <c r="AB90" s="23" t="str">
        <f>IF($A90="","",IF(AND($F90&lt;=AB$7,$G90&gt;=AB$7),"X",""))</f>
        <v/>
      </c>
    </row>
    <row r="91" spans="1:28">
      <c r="A91" s="23"/>
      <c r="B91" s="23"/>
      <c r="C91" s="23"/>
      <c r="D91" s="23"/>
      <c r="E91" s="19" t="str">
        <f>IF($A91="","",$G91-$F91+1)</f>
        <v/>
      </c>
      <c r="F91" s="24"/>
      <c r="G91" s="24"/>
      <c r="H91" s="24"/>
      <c r="I91" s="24"/>
      <c r="J91" s="20"/>
      <c r="K91" s="23"/>
      <c r="L91" s="23" t="str">
        <f>IF($A91="","",IF($I91="","",$I91-$G91))</f>
        <v/>
      </c>
      <c r="M91" s="23"/>
      <c r="N91" s="23"/>
      <c r="O91" s="23" t="str">
        <f>IF($A91="","",IF(AND($F91&lt;=O$7,$G91&gt;=O$7),"X",""))</f>
        <v/>
      </c>
      <c r="P91" s="23" t="str">
        <f>IF($A91="","",IF(AND($F91&lt;=P$7,$G91&gt;=P$7),"X",""))</f>
        <v/>
      </c>
      <c r="Q91" s="23" t="str">
        <f>IF($A91="","",IF(AND($F91&lt;=Q$7,$G91&gt;=Q$7),"X",""))</f>
        <v/>
      </c>
      <c r="R91" s="23" t="str">
        <f>IF($A91="","",IF(AND($F91&lt;=R$7,$G91&gt;=R$7),"X",""))</f>
        <v/>
      </c>
      <c r="S91" s="23" t="str">
        <f>IF($A91="","",IF(AND($F91&lt;=S$7,$G91&gt;=S$7),"X",""))</f>
        <v/>
      </c>
      <c r="T91" s="23" t="str">
        <f>IF($A91="","",IF(AND($F91&lt;=T$7,$G91&gt;=T$7),"X",""))</f>
        <v/>
      </c>
      <c r="U91" s="23" t="str">
        <f>IF($A91="","",IF(AND($F91&lt;=U$7,$G91&gt;=U$7),"X",""))</f>
        <v/>
      </c>
      <c r="V91" s="23" t="str">
        <f>IF($A91="","",IF(AND($F91&lt;=V$7,$G91&gt;=V$7),"X",""))</f>
        <v/>
      </c>
      <c r="W91" s="23" t="str">
        <f>IF($A91="","",IF(AND($F91&lt;=W$7,$G91&gt;=W$7),"X",""))</f>
        <v/>
      </c>
      <c r="X91" s="23" t="str">
        <f>IF($A91="","",IF(AND($F91&lt;=X$7,$G91&gt;=X$7),"X",""))</f>
        <v/>
      </c>
      <c r="Y91" s="23" t="str">
        <f>IF($A91="","",IF(AND($F91&lt;=Y$7,$G91&gt;=Y$7),"X",""))</f>
        <v/>
      </c>
      <c r="Z91" s="23" t="str">
        <f>IF($A91="","",IF(AND($F91&lt;=Z$7,$G91&gt;=Z$7),"X",""))</f>
        <v/>
      </c>
      <c r="AA91" s="23" t="str">
        <f>IF($A91="","",IF(AND($F91&lt;=AA$7,$G91&gt;=AA$7),"X",""))</f>
        <v/>
      </c>
      <c r="AB91" s="23" t="str">
        <f>IF($A91="","",IF(AND($F91&lt;=AB$7,$G91&gt;=AB$7),"X",""))</f>
        <v/>
      </c>
    </row>
    <row r="92" spans="1:28">
      <c r="A92" s="23"/>
      <c r="B92" s="23"/>
      <c r="C92" s="23"/>
      <c r="D92" s="23"/>
      <c r="E92" s="19" t="str">
        <f>IF($A92="","",$G92-$F92+1)</f>
        <v/>
      </c>
      <c r="F92" s="24"/>
      <c r="G92" s="24"/>
      <c r="H92" s="24"/>
      <c r="I92" s="24"/>
      <c r="J92" s="20"/>
      <c r="K92" s="23"/>
      <c r="L92" s="23" t="str">
        <f>IF($A92="","",IF($I92="","",$I92-$G92))</f>
        <v/>
      </c>
      <c r="M92" s="23"/>
      <c r="N92" s="23"/>
      <c r="O92" s="23" t="str">
        <f>IF($A92="","",IF(AND($F92&lt;=O$7,$G92&gt;=O$7),"X",""))</f>
        <v/>
      </c>
      <c r="P92" s="23" t="str">
        <f>IF($A92="","",IF(AND($F92&lt;=P$7,$G92&gt;=P$7),"X",""))</f>
        <v/>
      </c>
      <c r="Q92" s="23" t="str">
        <f>IF($A92="","",IF(AND($F92&lt;=Q$7,$G92&gt;=Q$7),"X",""))</f>
        <v/>
      </c>
      <c r="R92" s="23" t="str">
        <f>IF($A92="","",IF(AND($F92&lt;=R$7,$G92&gt;=R$7),"X",""))</f>
        <v/>
      </c>
      <c r="S92" s="23" t="str">
        <f>IF($A92="","",IF(AND($F92&lt;=S$7,$G92&gt;=S$7),"X",""))</f>
        <v/>
      </c>
      <c r="T92" s="23" t="str">
        <f>IF($A92="","",IF(AND($F92&lt;=T$7,$G92&gt;=T$7),"X",""))</f>
        <v/>
      </c>
      <c r="U92" s="23" t="str">
        <f>IF($A92="","",IF(AND($F92&lt;=U$7,$G92&gt;=U$7),"X",""))</f>
        <v/>
      </c>
      <c r="V92" s="23" t="str">
        <f>IF($A92="","",IF(AND($F92&lt;=V$7,$G92&gt;=V$7),"X",""))</f>
        <v/>
      </c>
      <c r="W92" s="23" t="str">
        <f>IF($A92="","",IF(AND($F92&lt;=W$7,$G92&gt;=W$7),"X",""))</f>
        <v/>
      </c>
      <c r="X92" s="23" t="str">
        <f>IF($A92="","",IF(AND($F92&lt;=X$7,$G92&gt;=X$7),"X",""))</f>
        <v/>
      </c>
      <c r="Y92" s="23" t="str">
        <f>IF($A92="","",IF(AND($F92&lt;=Y$7,$G92&gt;=Y$7),"X",""))</f>
        <v/>
      </c>
      <c r="Z92" s="23" t="str">
        <f>IF($A92="","",IF(AND($F92&lt;=Z$7,$G92&gt;=Z$7),"X",""))</f>
        <v/>
      </c>
      <c r="AA92" s="23" t="str">
        <f>IF($A92="","",IF(AND($F92&lt;=AA$7,$G92&gt;=AA$7),"X",""))</f>
        <v/>
      </c>
      <c r="AB92" s="23" t="str">
        <f>IF($A92="","",IF(AND($F92&lt;=AB$7,$G92&gt;=AB$7),"X",""))</f>
        <v/>
      </c>
    </row>
    <row r="93" spans="1:28">
      <c r="A93" s="23"/>
      <c r="B93" s="23"/>
      <c r="C93" s="23"/>
      <c r="D93" s="23"/>
      <c r="E93" s="19" t="str">
        <f>IF($A93="","",$G93-$F93+1)</f>
        <v/>
      </c>
      <c r="F93" s="24"/>
      <c r="G93" s="24"/>
      <c r="H93" s="24"/>
      <c r="I93" s="24"/>
      <c r="J93" s="20"/>
      <c r="K93" s="23"/>
      <c r="L93" s="23" t="str">
        <f>IF($A93="","",IF($I93="","",$I93-$G93))</f>
        <v/>
      </c>
      <c r="M93" s="23"/>
      <c r="N93" s="23"/>
      <c r="O93" s="23" t="str">
        <f>IF($A93="","",IF(AND($F93&lt;=O$7,$G93&gt;=O$7),"X",""))</f>
        <v/>
      </c>
      <c r="P93" s="23" t="str">
        <f>IF($A93="","",IF(AND($F93&lt;=P$7,$G93&gt;=P$7),"X",""))</f>
        <v/>
      </c>
      <c r="Q93" s="23" t="str">
        <f>IF($A93="","",IF(AND($F93&lt;=Q$7,$G93&gt;=Q$7),"X",""))</f>
        <v/>
      </c>
      <c r="R93" s="23" t="str">
        <f>IF($A93="","",IF(AND($F93&lt;=R$7,$G93&gt;=R$7),"X",""))</f>
        <v/>
      </c>
      <c r="S93" s="23" t="str">
        <f>IF($A93="","",IF(AND($F93&lt;=S$7,$G93&gt;=S$7),"X",""))</f>
        <v/>
      </c>
      <c r="T93" s="23" t="str">
        <f>IF($A93="","",IF(AND($F93&lt;=T$7,$G93&gt;=T$7),"X",""))</f>
        <v/>
      </c>
      <c r="U93" s="23" t="str">
        <f>IF($A93="","",IF(AND($F93&lt;=U$7,$G93&gt;=U$7),"X",""))</f>
        <v/>
      </c>
      <c r="V93" s="23" t="str">
        <f>IF($A93="","",IF(AND($F93&lt;=V$7,$G93&gt;=V$7),"X",""))</f>
        <v/>
      </c>
      <c r="W93" s="23" t="str">
        <f>IF($A93="","",IF(AND($F93&lt;=W$7,$G93&gt;=W$7),"X",""))</f>
        <v/>
      </c>
      <c r="X93" s="23" t="str">
        <f>IF($A93="","",IF(AND($F93&lt;=X$7,$G93&gt;=X$7),"X",""))</f>
        <v/>
      </c>
      <c r="Y93" s="23" t="str">
        <f>IF($A93="","",IF(AND($F93&lt;=Y$7,$G93&gt;=Y$7),"X",""))</f>
        <v/>
      </c>
      <c r="Z93" s="23" t="str">
        <f>IF($A93="","",IF(AND($F93&lt;=Z$7,$G93&gt;=Z$7),"X",""))</f>
        <v/>
      </c>
      <c r="AA93" s="23" t="str">
        <f>IF($A93="","",IF(AND($F93&lt;=AA$7,$G93&gt;=AA$7),"X",""))</f>
        <v/>
      </c>
      <c r="AB93" s="23" t="str">
        <f>IF($A93="","",IF(AND($F93&lt;=AB$7,$G93&gt;=AB$7),"X",""))</f>
        <v/>
      </c>
    </row>
    <row r="94" spans="1:28">
      <c r="A94" s="23"/>
      <c r="B94" s="23"/>
      <c r="C94" s="23"/>
      <c r="D94" s="23"/>
      <c r="E94" s="19" t="str">
        <f>IF($A94="","",$G94-$F94+1)</f>
        <v/>
      </c>
      <c r="F94" s="24"/>
      <c r="G94" s="24"/>
      <c r="H94" s="24"/>
      <c r="I94" s="24"/>
      <c r="J94" s="20"/>
      <c r="K94" s="23"/>
      <c r="L94" s="23" t="str">
        <f>IF($A94="","",IF($I94="","",$I94-$G94))</f>
        <v/>
      </c>
      <c r="M94" s="23"/>
      <c r="N94" s="23"/>
      <c r="O94" s="23" t="str">
        <f>IF($A94="","",IF(AND($F94&lt;=O$7,$G94&gt;=O$7),"X",""))</f>
        <v/>
      </c>
      <c r="P94" s="23" t="str">
        <f>IF($A94="","",IF(AND($F94&lt;=P$7,$G94&gt;=P$7),"X",""))</f>
        <v/>
      </c>
      <c r="Q94" s="23" t="str">
        <f>IF($A94="","",IF(AND($F94&lt;=Q$7,$G94&gt;=Q$7),"X",""))</f>
        <v/>
      </c>
      <c r="R94" s="23" t="str">
        <f>IF($A94="","",IF(AND($F94&lt;=R$7,$G94&gt;=R$7),"X",""))</f>
        <v/>
      </c>
      <c r="S94" s="23" t="str">
        <f>IF($A94="","",IF(AND($F94&lt;=S$7,$G94&gt;=S$7),"X",""))</f>
        <v/>
      </c>
      <c r="T94" s="23" t="str">
        <f>IF($A94="","",IF(AND($F94&lt;=T$7,$G94&gt;=T$7),"X",""))</f>
        <v/>
      </c>
      <c r="U94" s="23" t="str">
        <f>IF($A94="","",IF(AND($F94&lt;=U$7,$G94&gt;=U$7),"X",""))</f>
        <v/>
      </c>
      <c r="V94" s="23" t="str">
        <f>IF($A94="","",IF(AND($F94&lt;=V$7,$G94&gt;=V$7),"X",""))</f>
        <v/>
      </c>
      <c r="W94" s="23" t="str">
        <f>IF($A94="","",IF(AND($F94&lt;=W$7,$G94&gt;=W$7),"X",""))</f>
        <v/>
      </c>
      <c r="X94" s="23" t="str">
        <f>IF($A94="","",IF(AND($F94&lt;=X$7,$G94&gt;=X$7),"X",""))</f>
        <v/>
      </c>
      <c r="Y94" s="23" t="str">
        <f>IF($A94="","",IF(AND($F94&lt;=Y$7,$G94&gt;=Y$7),"X",""))</f>
        <v/>
      </c>
      <c r="Z94" s="23" t="str">
        <f>IF($A94="","",IF(AND($F94&lt;=Z$7,$G94&gt;=Z$7),"X",""))</f>
        <v/>
      </c>
      <c r="AA94" s="23" t="str">
        <f>IF($A94="","",IF(AND($F94&lt;=AA$7,$G94&gt;=AA$7),"X",""))</f>
        <v/>
      </c>
      <c r="AB94" s="23" t="str">
        <f>IF($A94="","",IF(AND($F94&lt;=AB$7,$G94&gt;=AB$7),"X",""))</f>
        <v/>
      </c>
    </row>
    <row r="95" spans="1:28">
      <c r="A95" s="23"/>
      <c r="B95" s="23"/>
      <c r="C95" s="23"/>
      <c r="D95" s="23"/>
      <c r="E95" s="19" t="str">
        <f>IF($A95="","",$G95-$F95+1)</f>
        <v/>
      </c>
      <c r="F95" s="24"/>
      <c r="G95" s="24"/>
      <c r="H95" s="24"/>
      <c r="I95" s="24"/>
      <c r="J95" s="20"/>
      <c r="K95" s="23"/>
      <c r="L95" s="23" t="str">
        <f>IF($A95="","",IF($I95="","",$I95-$G95))</f>
        <v/>
      </c>
      <c r="M95" s="23"/>
      <c r="N95" s="23"/>
      <c r="O95" s="23" t="str">
        <f>IF($A95="","",IF(AND($F95&lt;=O$7,$G95&gt;=O$7),"X",""))</f>
        <v/>
      </c>
      <c r="P95" s="23" t="str">
        <f>IF($A95="","",IF(AND($F95&lt;=P$7,$G95&gt;=P$7),"X",""))</f>
        <v/>
      </c>
      <c r="Q95" s="23" t="str">
        <f>IF($A95="","",IF(AND($F95&lt;=Q$7,$G95&gt;=Q$7),"X",""))</f>
        <v/>
      </c>
      <c r="R95" s="23" t="str">
        <f>IF($A95="","",IF(AND($F95&lt;=R$7,$G95&gt;=R$7),"X",""))</f>
        <v/>
      </c>
      <c r="S95" s="23" t="str">
        <f>IF($A95="","",IF(AND($F95&lt;=S$7,$G95&gt;=S$7),"X",""))</f>
        <v/>
      </c>
      <c r="T95" s="23" t="str">
        <f>IF($A95="","",IF(AND($F95&lt;=T$7,$G95&gt;=T$7),"X",""))</f>
        <v/>
      </c>
      <c r="U95" s="23" t="str">
        <f>IF($A95="","",IF(AND($F95&lt;=U$7,$G95&gt;=U$7),"X",""))</f>
        <v/>
      </c>
      <c r="V95" s="23" t="str">
        <f>IF($A95="","",IF(AND($F95&lt;=V$7,$G95&gt;=V$7),"X",""))</f>
        <v/>
      </c>
      <c r="W95" s="23" t="str">
        <f>IF($A95="","",IF(AND($F95&lt;=W$7,$G95&gt;=W$7),"X",""))</f>
        <v/>
      </c>
      <c r="X95" s="23" t="str">
        <f>IF($A95="","",IF(AND($F95&lt;=X$7,$G95&gt;=X$7),"X",""))</f>
        <v/>
      </c>
      <c r="Y95" s="23" t="str">
        <f>IF($A95="","",IF(AND($F95&lt;=Y$7,$G95&gt;=Y$7),"X",""))</f>
        <v/>
      </c>
      <c r="Z95" s="23" t="str">
        <f>IF($A95="","",IF(AND($F95&lt;=Z$7,$G95&gt;=Z$7),"X",""))</f>
        <v/>
      </c>
      <c r="AA95" s="23" t="str">
        <f>IF($A95="","",IF(AND($F95&lt;=AA$7,$G95&gt;=AA$7),"X",""))</f>
        <v/>
      </c>
      <c r="AB95" s="23" t="str">
        <f>IF($A95="","",IF(AND($F95&lt;=AB$7,$G95&gt;=AB$7),"X",""))</f>
        <v/>
      </c>
    </row>
    <row r="96" spans="1:28">
      <c r="A96" s="23"/>
      <c r="B96" s="23"/>
      <c r="C96" s="23"/>
      <c r="D96" s="23"/>
      <c r="E96" s="19" t="str">
        <f>IF($A96="","",$G96-$F96+1)</f>
        <v/>
      </c>
      <c r="F96" s="24"/>
      <c r="G96" s="24"/>
      <c r="H96" s="24"/>
      <c r="I96" s="24"/>
      <c r="J96" s="20"/>
      <c r="K96" s="23"/>
      <c r="L96" s="23" t="str">
        <f>IF($A96="","",IF($I96="","",$I96-$G96))</f>
        <v/>
      </c>
      <c r="M96" s="23"/>
      <c r="N96" s="23"/>
      <c r="O96" s="23" t="str">
        <f>IF($A96="","",IF(AND($F96&lt;=O$7,$G96&gt;=O$7),"X",""))</f>
        <v/>
      </c>
      <c r="P96" s="23" t="str">
        <f>IF($A96="","",IF(AND($F96&lt;=P$7,$G96&gt;=P$7),"X",""))</f>
        <v/>
      </c>
      <c r="Q96" s="23" t="str">
        <f>IF($A96="","",IF(AND($F96&lt;=Q$7,$G96&gt;=Q$7),"X",""))</f>
        <v/>
      </c>
      <c r="R96" s="23" t="str">
        <f>IF($A96="","",IF(AND($F96&lt;=R$7,$G96&gt;=R$7),"X",""))</f>
        <v/>
      </c>
      <c r="S96" s="23" t="str">
        <f>IF($A96="","",IF(AND($F96&lt;=S$7,$G96&gt;=S$7),"X",""))</f>
        <v/>
      </c>
      <c r="T96" s="23" t="str">
        <f>IF($A96="","",IF(AND($F96&lt;=T$7,$G96&gt;=T$7),"X",""))</f>
        <v/>
      </c>
      <c r="U96" s="23" t="str">
        <f>IF($A96="","",IF(AND($F96&lt;=U$7,$G96&gt;=U$7),"X",""))</f>
        <v/>
      </c>
      <c r="V96" s="23" t="str">
        <f>IF($A96="","",IF(AND($F96&lt;=V$7,$G96&gt;=V$7),"X",""))</f>
        <v/>
      </c>
      <c r="W96" s="23" t="str">
        <f>IF($A96="","",IF(AND($F96&lt;=W$7,$G96&gt;=W$7),"X",""))</f>
        <v/>
      </c>
      <c r="X96" s="23" t="str">
        <f>IF($A96="","",IF(AND($F96&lt;=X$7,$G96&gt;=X$7),"X",""))</f>
        <v/>
      </c>
      <c r="Y96" s="23" t="str">
        <f>IF($A96="","",IF(AND($F96&lt;=Y$7,$G96&gt;=Y$7),"X",""))</f>
        <v/>
      </c>
      <c r="Z96" s="23" t="str">
        <f>IF($A96="","",IF(AND($F96&lt;=Z$7,$G96&gt;=Z$7),"X",""))</f>
        <v/>
      </c>
      <c r="AA96" s="23" t="str">
        <f>IF($A96="","",IF(AND($F96&lt;=AA$7,$G96&gt;=AA$7),"X",""))</f>
        <v/>
      </c>
      <c r="AB96" s="23" t="str">
        <f>IF($A96="","",IF(AND($F96&lt;=AB$7,$G96&gt;=AB$7),"X",""))</f>
        <v/>
      </c>
    </row>
    <row r="97" spans="1:28">
      <c r="A97" s="23"/>
      <c r="B97" s="23"/>
      <c r="C97" s="23"/>
      <c r="D97" s="23"/>
      <c r="E97" s="19" t="str">
        <f>IF($A97="","",$G97-$F97+1)</f>
        <v/>
      </c>
      <c r="F97" s="24"/>
      <c r="G97" s="24"/>
      <c r="H97" s="24"/>
      <c r="I97" s="24"/>
      <c r="J97" s="20"/>
      <c r="K97" s="23"/>
      <c r="L97" s="23" t="str">
        <f>IF($A97="","",IF($I97="","",$I97-$G97))</f>
        <v/>
      </c>
      <c r="M97" s="23"/>
      <c r="N97" s="23"/>
      <c r="O97" s="23" t="str">
        <f>IF($A97="","",IF(AND($F97&lt;=O$7,$G97&gt;=O$7),"X",""))</f>
        <v/>
      </c>
      <c r="P97" s="23" t="str">
        <f>IF($A97="","",IF(AND($F97&lt;=P$7,$G97&gt;=P$7),"X",""))</f>
        <v/>
      </c>
      <c r="Q97" s="23" t="str">
        <f>IF($A97="","",IF(AND($F97&lt;=Q$7,$G97&gt;=Q$7),"X",""))</f>
        <v/>
      </c>
      <c r="R97" s="23" t="str">
        <f>IF($A97="","",IF(AND($F97&lt;=R$7,$G97&gt;=R$7),"X",""))</f>
        <v/>
      </c>
      <c r="S97" s="23" t="str">
        <f>IF($A97="","",IF(AND($F97&lt;=S$7,$G97&gt;=S$7),"X",""))</f>
        <v/>
      </c>
      <c r="T97" s="23" t="str">
        <f>IF($A97="","",IF(AND($F97&lt;=T$7,$G97&gt;=T$7),"X",""))</f>
        <v/>
      </c>
      <c r="U97" s="23" t="str">
        <f>IF($A97="","",IF(AND($F97&lt;=U$7,$G97&gt;=U$7),"X",""))</f>
        <v/>
      </c>
      <c r="V97" s="23" t="str">
        <f>IF($A97="","",IF(AND($F97&lt;=V$7,$G97&gt;=V$7),"X",""))</f>
        <v/>
      </c>
      <c r="W97" s="23" t="str">
        <f>IF($A97="","",IF(AND($F97&lt;=W$7,$G97&gt;=W$7),"X",""))</f>
        <v/>
      </c>
      <c r="X97" s="23" t="str">
        <f>IF($A97="","",IF(AND($F97&lt;=X$7,$G97&gt;=X$7),"X",""))</f>
        <v/>
      </c>
      <c r="Y97" s="23" t="str">
        <f>IF($A97="","",IF(AND($F97&lt;=Y$7,$G97&gt;=Y$7),"X",""))</f>
        <v/>
      </c>
      <c r="Z97" s="23" t="str">
        <f>IF($A97="","",IF(AND($F97&lt;=Z$7,$G97&gt;=Z$7),"X",""))</f>
        <v/>
      </c>
      <c r="AA97" s="23" t="str">
        <f>IF($A97="","",IF(AND($F97&lt;=AA$7,$G97&gt;=AA$7),"X",""))</f>
        <v/>
      </c>
      <c r="AB97" s="23" t="str">
        <f>IF($A97="","",IF(AND($F97&lt;=AB$7,$G97&gt;=AB$7),"X",""))</f>
        <v/>
      </c>
    </row>
    <row r="98" spans="1:28">
      <c r="A98" s="23"/>
      <c r="B98" s="23"/>
      <c r="C98" s="23"/>
      <c r="D98" s="23"/>
      <c r="E98" s="19" t="str">
        <f>IF($A98="","",$G98-$F98+1)</f>
        <v/>
      </c>
      <c r="F98" s="24"/>
      <c r="G98" s="24"/>
      <c r="H98" s="24"/>
      <c r="I98" s="24"/>
      <c r="J98" s="20"/>
      <c r="K98" s="23"/>
      <c r="L98" s="23" t="str">
        <f>IF($A98="","",IF($I98="","",$I98-$G98))</f>
        <v/>
      </c>
      <c r="M98" s="23"/>
      <c r="N98" s="23"/>
      <c r="O98" s="23" t="str">
        <f>IF($A98="","",IF(AND($F98&lt;=O$7,$G98&gt;=O$7),"X",""))</f>
        <v/>
      </c>
      <c r="P98" s="23" t="str">
        <f>IF($A98="","",IF(AND($F98&lt;=P$7,$G98&gt;=P$7),"X",""))</f>
        <v/>
      </c>
      <c r="Q98" s="23" t="str">
        <f>IF($A98="","",IF(AND($F98&lt;=Q$7,$G98&gt;=Q$7),"X",""))</f>
        <v/>
      </c>
      <c r="R98" s="23" t="str">
        <f>IF($A98="","",IF(AND($F98&lt;=R$7,$G98&gt;=R$7),"X",""))</f>
        <v/>
      </c>
      <c r="S98" s="23" t="str">
        <f>IF($A98="","",IF(AND($F98&lt;=S$7,$G98&gt;=S$7),"X",""))</f>
        <v/>
      </c>
      <c r="T98" s="23" t="str">
        <f>IF($A98="","",IF(AND($F98&lt;=T$7,$G98&gt;=T$7),"X",""))</f>
        <v/>
      </c>
      <c r="U98" s="23" t="str">
        <f>IF($A98="","",IF(AND($F98&lt;=U$7,$G98&gt;=U$7),"X",""))</f>
        <v/>
      </c>
      <c r="V98" s="23" t="str">
        <f>IF($A98="","",IF(AND($F98&lt;=V$7,$G98&gt;=V$7),"X",""))</f>
        <v/>
      </c>
      <c r="W98" s="23" t="str">
        <f>IF($A98="","",IF(AND($F98&lt;=W$7,$G98&gt;=W$7),"X",""))</f>
        <v/>
      </c>
      <c r="X98" s="23" t="str">
        <f>IF($A98="","",IF(AND($F98&lt;=X$7,$G98&gt;=X$7),"X",""))</f>
        <v/>
      </c>
      <c r="Y98" s="23" t="str">
        <f>IF($A98="","",IF(AND($F98&lt;=Y$7,$G98&gt;=Y$7),"X",""))</f>
        <v/>
      </c>
      <c r="Z98" s="23" t="str">
        <f>IF($A98="","",IF(AND($F98&lt;=Z$7,$G98&gt;=Z$7),"X",""))</f>
        <v/>
      </c>
      <c r="AA98" s="23" t="str">
        <f>IF($A98="","",IF(AND($F98&lt;=AA$7,$G98&gt;=AA$7),"X",""))</f>
        <v/>
      </c>
      <c r="AB98" s="23" t="str">
        <f>IF($A98="","",IF(AND($F98&lt;=AB$7,$G98&gt;=AB$7),"X",""))</f>
        <v/>
      </c>
    </row>
    <row r="99" spans="1:28">
      <c r="A99" s="23"/>
      <c r="B99" s="23"/>
      <c r="C99" s="23"/>
      <c r="D99" s="23"/>
      <c r="E99" s="19" t="str">
        <f>IF($A99="","",$G99-$F99+1)</f>
        <v/>
      </c>
      <c r="F99" s="24"/>
      <c r="G99" s="24"/>
      <c r="H99" s="24"/>
      <c r="I99" s="24"/>
      <c r="J99" s="20"/>
      <c r="K99" s="23"/>
      <c r="L99" s="23" t="str">
        <f>IF($A99="","",IF($I99="","",$I99-$G99))</f>
        <v/>
      </c>
      <c r="M99" s="23"/>
      <c r="N99" s="23"/>
      <c r="O99" s="23" t="str">
        <f>IF($A99="","",IF(AND($F99&lt;=O$7,$G99&gt;=O$7),"X",""))</f>
        <v/>
      </c>
      <c r="P99" s="23" t="str">
        <f>IF($A99="","",IF(AND($F99&lt;=P$7,$G99&gt;=P$7),"X",""))</f>
        <v/>
      </c>
      <c r="Q99" s="23" t="str">
        <f>IF($A99="","",IF(AND($F99&lt;=Q$7,$G99&gt;=Q$7),"X",""))</f>
        <v/>
      </c>
      <c r="R99" s="23" t="str">
        <f>IF($A99="","",IF(AND($F99&lt;=R$7,$G99&gt;=R$7),"X",""))</f>
        <v/>
      </c>
      <c r="S99" s="23" t="str">
        <f>IF($A99="","",IF(AND($F99&lt;=S$7,$G99&gt;=S$7),"X",""))</f>
        <v/>
      </c>
      <c r="T99" s="23" t="str">
        <f>IF($A99="","",IF(AND($F99&lt;=T$7,$G99&gt;=T$7),"X",""))</f>
        <v/>
      </c>
      <c r="U99" s="23" t="str">
        <f>IF($A99="","",IF(AND($F99&lt;=U$7,$G99&gt;=U$7),"X",""))</f>
        <v/>
      </c>
      <c r="V99" s="23" t="str">
        <f>IF($A99="","",IF(AND($F99&lt;=V$7,$G99&gt;=V$7),"X",""))</f>
        <v/>
      </c>
      <c r="W99" s="23" t="str">
        <f>IF($A99="","",IF(AND($F99&lt;=W$7,$G99&gt;=W$7),"X",""))</f>
        <v/>
      </c>
      <c r="X99" s="23" t="str">
        <f>IF($A99="","",IF(AND($F99&lt;=X$7,$G99&gt;=X$7),"X",""))</f>
        <v/>
      </c>
      <c r="Y99" s="23" t="str">
        <f>IF($A99="","",IF(AND($F99&lt;=Y$7,$G99&gt;=Y$7),"X",""))</f>
        <v/>
      </c>
      <c r="Z99" s="23" t="str">
        <f>IF($A99="","",IF(AND($F99&lt;=Z$7,$G99&gt;=Z$7),"X",""))</f>
        <v/>
      </c>
      <c r="AA99" s="23" t="str">
        <f>IF($A99="","",IF(AND($F99&lt;=AA$7,$G99&gt;=AA$7),"X",""))</f>
        <v/>
      </c>
      <c r="AB99" s="23" t="str">
        <f>IF($A99="","",IF(AND($F99&lt;=AB$7,$G99&gt;=AB$7),"X",""))</f>
        <v/>
      </c>
    </row>
    <row r="100" spans="1:28">
      <c r="A100" s="23"/>
      <c r="B100" s="23"/>
      <c r="C100" s="23"/>
      <c r="D100" s="23"/>
      <c r="E100" s="19" t="str">
        <f>IF($A100="","",$G100-$F100+1)</f>
        <v/>
      </c>
      <c r="F100" s="24"/>
      <c r="G100" s="24"/>
      <c r="H100" s="24"/>
      <c r="I100" s="24"/>
      <c r="J100" s="20"/>
      <c r="K100" s="23"/>
      <c r="L100" s="23" t="str">
        <f>IF($A100="","",IF($I100="","",$I100-$G100))</f>
        <v/>
      </c>
      <c r="M100" s="23"/>
      <c r="N100" s="23"/>
      <c r="O100" s="23" t="str">
        <f>IF($A100="","",IF(AND($F100&lt;=O$7,$G100&gt;=O$7),"X",""))</f>
        <v/>
      </c>
      <c r="P100" s="23" t="str">
        <f>IF($A100="","",IF(AND($F100&lt;=P$7,$G100&gt;=P$7),"X",""))</f>
        <v/>
      </c>
      <c r="Q100" s="23" t="str">
        <f>IF($A100="","",IF(AND($F100&lt;=Q$7,$G100&gt;=Q$7),"X",""))</f>
        <v/>
      </c>
      <c r="R100" s="23" t="str">
        <f>IF($A100="","",IF(AND($F100&lt;=R$7,$G100&gt;=R$7),"X",""))</f>
        <v/>
      </c>
      <c r="S100" s="23" t="str">
        <f>IF($A100="","",IF(AND($F100&lt;=S$7,$G100&gt;=S$7),"X",""))</f>
        <v/>
      </c>
      <c r="T100" s="23" t="str">
        <f>IF($A100="","",IF(AND($F100&lt;=T$7,$G100&gt;=T$7),"X",""))</f>
        <v/>
      </c>
      <c r="U100" s="23" t="str">
        <f>IF($A100="","",IF(AND($F100&lt;=U$7,$G100&gt;=U$7),"X",""))</f>
        <v/>
      </c>
      <c r="V100" s="23" t="str">
        <f>IF($A100="","",IF(AND($F100&lt;=V$7,$G100&gt;=V$7),"X",""))</f>
        <v/>
      </c>
      <c r="W100" s="23" t="str">
        <f>IF($A100="","",IF(AND($F100&lt;=W$7,$G100&gt;=W$7),"X",""))</f>
        <v/>
      </c>
      <c r="X100" s="23" t="str">
        <f>IF($A100="","",IF(AND($F100&lt;=X$7,$G100&gt;=X$7),"X",""))</f>
        <v/>
      </c>
      <c r="Y100" s="23" t="str">
        <f>IF($A100="","",IF(AND($F100&lt;=Y$7,$G100&gt;=Y$7),"X",""))</f>
        <v/>
      </c>
      <c r="Z100" s="23" t="str">
        <f>IF($A100="","",IF(AND($F100&lt;=Z$7,$G100&gt;=Z$7),"X",""))</f>
        <v/>
      </c>
      <c r="AA100" s="23" t="str">
        <f>IF($A100="","",IF(AND($F100&lt;=AA$7,$G100&gt;=AA$7),"X",""))</f>
        <v/>
      </c>
      <c r="AB100" s="23" t="str">
        <f>IF($A100="","",IF(AND($F100&lt;=AB$7,$G100&gt;=AB$7),"X",""))</f>
        <v/>
      </c>
    </row>
  </sheetData>
  <mergeCells count="2">
    <mergeCell ref="A1:AB1"/>
    <mergeCell ref="A2:AB2"/>
  </mergeCells>
  <phoneticPr fontId="7" type="noConversion"/>
  <conditionalFormatting sqref="L9:L100">
    <cfRule type="cellIs" dxfId="38" priority="2" operator="greaterThan">
      <formula>0</formula>
    </cfRule>
  </conditionalFormatting>
  <conditionalFormatting sqref="O9:AB100">
    <cfRule type="expression" dxfId="37" priority="1">
      <formula>O9="X"</formula>
    </cfRule>
  </conditionalFormatting>
  <dataValidations count="3">
    <dataValidation type="list" sqref="K9:K100" xr:uid="{00000000-0002-0000-0300-000000000000}">
      <formula1>"Not Started,In Progress,Complete,Delayed,On Hold"</formula1>
    </dataValidation>
    <dataValidation type="list" sqref="M9:M100" xr:uid="{00000000-0002-0000-0300-000001000000}">
      <formula1>"Yes,No"</formula1>
    </dataValidation>
    <dataValidation type="list" sqref="D9:D100" xr:uid="{00000000-0002-0000-0300-000002000000}">
      <formula1>"Preliminaries,Surveyor,Earthworks,Concrete,Framing,Roofing,Windows,Cladding,Plumbing,Electrical,HVAC,Insulation,Plasterboard,Waterproofing,Tiling,Joinery,Painting,Flooring,Landscaping,Cleaning,Certifier"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A10" sqref="A10"/>
    </sheetView>
  </sheetViews>
  <sheetFormatPr defaultRowHeight="14.25"/>
  <cols>
    <col min="1" max="2" width="12" customWidth="1"/>
    <col min="3" max="3" width="18" customWidth="1"/>
    <col min="4" max="4" width="38" customWidth="1"/>
    <col min="5" max="5" width="28" customWidth="1"/>
    <col min="6" max="6" width="24" customWidth="1"/>
    <col min="7" max="7" width="18" customWidth="1"/>
    <col min="8" max="8" width="12" customWidth="1"/>
    <col min="9" max="9" width="14" customWidth="1"/>
    <col min="10" max="10" width="36" customWidth="1"/>
  </cols>
  <sheetData>
    <row r="1" spans="1:10" ht="27.95" customHeight="1">
      <c r="A1" s="14" t="s">
        <v>184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6.1" customHeight="1">
      <c r="A2" s="15" t="s">
        <v>185</v>
      </c>
      <c r="B2" s="15"/>
      <c r="C2" s="15"/>
      <c r="D2" s="15"/>
      <c r="E2" s="15"/>
      <c r="F2" s="15"/>
      <c r="G2" s="15"/>
      <c r="H2" s="15"/>
      <c r="I2" s="15"/>
      <c r="J2" s="15"/>
    </row>
    <row r="8" spans="1:10" ht="32.1" customHeight="1">
      <c r="A8" s="2" t="s">
        <v>186</v>
      </c>
      <c r="B8" s="2" t="s">
        <v>187</v>
      </c>
      <c r="C8" s="2" t="s">
        <v>36</v>
      </c>
      <c r="D8" s="2" t="s">
        <v>188</v>
      </c>
      <c r="E8" s="2" t="s">
        <v>189</v>
      </c>
      <c r="F8" s="2" t="s">
        <v>190</v>
      </c>
      <c r="G8" s="2" t="s">
        <v>191</v>
      </c>
      <c r="H8" s="2" t="s">
        <v>192</v>
      </c>
      <c r="I8" s="2" t="s">
        <v>34</v>
      </c>
      <c r="J8" s="2" t="s">
        <v>78</v>
      </c>
    </row>
    <row r="9" spans="1:10" ht="28.5">
      <c r="A9" s="4" t="s">
        <v>193</v>
      </c>
      <c r="B9" s="13">
        <v>46218</v>
      </c>
      <c r="C9" s="4" t="s">
        <v>46</v>
      </c>
      <c r="D9" s="4" t="s">
        <v>194</v>
      </c>
      <c r="E9" s="4" t="s">
        <v>195</v>
      </c>
      <c r="F9" s="4" t="s">
        <v>196</v>
      </c>
      <c r="G9" s="4" t="s">
        <v>197</v>
      </c>
      <c r="H9" s="13">
        <v>46221</v>
      </c>
      <c r="I9" s="4" t="s">
        <v>198</v>
      </c>
      <c r="J9" s="4" t="s">
        <v>199</v>
      </c>
    </row>
    <row r="10" spans="1:10">
      <c r="A10" s="4" t="s">
        <v>193</v>
      </c>
      <c r="B10" s="13">
        <v>46219</v>
      </c>
      <c r="C10" s="4" t="s">
        <v>52</v>
      </c>
      <c r="D10" s="4" t="s">
        <v>200</v>
      </c>
      <c r="E10" s="4" t="s">
        <v>201</v>
      </c>
      <c r="F10" s="4" t="s">
        <v>202</v>
      </c>
      <c r="G10" s="4" t="s">
        <v>203</v>
      </c>
      <c r="H10" s="13">
        <v>46221</v>
      </c>
      <c r="I10" s="4" t="s">
        <v>198</v>
      </c>
      <c r="J10" s="4" t="s">
        <v>204</v>
      </c>
    </row>
    <row r="11" spans="1:10">
      <c r="A11" s="4" t="s">
        <v>205</v>
      </c>
      <c r="B11" s="13">
        <v>46225</v>
      </c>
      <c r="C11" s="4" t="s">
        <v>48</v>
      </c>
      <c r="D11" s="4" t="s">
        <v>206</v>
      </c>
      <c r="E11" s="4" t="s">
        <v>207</v>
      </c>
      <c r="F11" s="4" t="s">
        <v>208</v>
      </c>
      <c r="G11" s="4" t="s">
        <v>71</v>
      </c>
      <c r="H11" s="13">
        <v>46228</v>
      </c>
      <c r="I11" s="4" t="s">
        <v>198</v>
      </c>
      <c r="J11" s="4"/>
    </row>
    <row r="12" spans="1:10">
      <c r="A12" s="4" t="s">
        <v>209</v>
      </c>
      <c r="B12" s="13">
        <v>46232</v>
      </c>
      <c r="C12" s="4" t="s">
        <v>49</v>
      </c>
      <c r="D12" s="4" t="s">
        <v>210</v>
      </c>
      <c r="E12" s="4" t="s">
        <v>211</v>
      </c>
      <c r="F12" s="4" t="s">
        <v>212</v>
      </c>
      <c r="G12" s="4" t="s">
        <v>71</v>
      </c>
      <c r="H12" s="13">
        <v>46239</v>
      </c>
      <c r="I12" s="4" t="s">
        <v>198</v>
      </c>
      <c r="J12" s="4" t="s">
        <v>213</v>
      </c>
    </row>
    <row r="13" spans="1:10">
      <c r="A13" s="4"/>
      <c r="B13" s="13"/>
      <c r="C13" s="4"/>
      <c r="D13" s="4"/>
      <c r="E13" s="4"/>
      <c r="F13" s="4"/>
      <c r="G13" s="4"/>
      <c r="H13" s="13"/>
      <c r="I13" s="4"/>
      <c r="J13" s="4"/>
    </row>
    <row r="14" spans="1:10">
      <c r="A14" s="4"/>
      <c r="B14" s="13"/>
      <c r="C14" s="4"/>
      <c r="D14" s="4"/>
      <c r="E14" s="4"/>
      <c r="F14" s="4"/>
      <c r="G14" s="4"/>
      <c r="H14" s="13"/>
      <c r="I14" s="4"/>
      <c r="J14" s="4"/>
    </row>
    <row r="15" spans="1:10">
      <c r="A15" s="4"/>
      <c r="B15" s="13"/>
      <c r="C15" s="4"/>
      <c r="D15" s="4"/>
      <c r="E15" s="4"/>
      <c r="F15" s="4"/>
      <c r="G15" s="4"/>
      <c r="H15" s="13"/>
      <c r="I15" s="4"/>
      <c r="J15" s="4"/>
    </row>
    <row r="16" spans="1:10">
      <c r="A16" s="4"/>
      <c r="B16" s="13"/>
      <c r="C16" s="4"/>
      <c r="D16" s="4"/>
      <c r="E16" s="4"/>
      <c r="F16" s="4"/>
      <c r="G16" s="4"/>
      <c r="H16" s="13"/>
      <c r="I16" s="4"/>
      <c r="J16" s="4"/>
    </row>
    <row r="17" spans="1:10">
      <c r="A17" s="4"/>
      <c r="B17" s="13"/>
      <c r="C17" s="4"/>
      <c r="D17" s="4"/>
      <c r="E17" s="4"/>
      <c r="F17" s="4"/>
      <c r="G17" s="4"/>
      <c r="H17" s="13"/>
      <c r="I17" s="4"/>
      <c r="J17" s="4"/>
    </row>
    <row r="18" spans="1:10">
      <c r="A18" s="4"/>
      <c r="B18" s="13"/>
      <c r="C18" s="4"/>
      <c r="D18" s="4"/>
      <c r="E18" s="4"/>
      <c r="F18" s="4"/>
      <c r="G18" s="4"/>
      <c r="H18" s="13"/>
      <c r="I18" s="4"/>
      <c r="J18" s="4"/>
    </row>
    <row r="19" spans="1:10">
      <c r="A19" s="4"/>
      <c r="B19" s="13"/>
      <c r="C19" s="4"/>
      <c r="D19" s="4"/>
      <c r="E19" s="4"/>
      <c r="F19" s="4"/>
      <c r="G19" s="4"/>
      <c r="H19" s="13"/>
      <c r="I19" s="4"/>
      <c r="J19" s="4"/>
    </row>
    <row r="20" spans="1:10">
      <c r="A20" s="4"/>
      <c r="B20" s="13"/>
      <c r="C20" s="4"/>
      <c r="D20" s="4"/>
      <c r="E20" s="4"/>
      <c r="F20" s="4"/>
      <c r="G20" s="4"/>
      <c r="H20" s="13"/>
      <c r="I20" s="4"/>
      <c r="J20" s="4"/>
    </row>
    <row r="21" spans="1:10">
      <c r="A21" s="4"/>
      <c r="B21" s="13"/>
      <c r="C21" s="4"/>
      <c r="D21" s="4"/>
      <c r="E21" s="4"/>
      <c r="F21" s="4"/>
      <c r="G21" s="4"/>
      <c r="H21" s="13"/>
      <c r="I21" s="4"/>
      <c r="J21" s="4"/>
    </row>
    <row r="22" spans="1:10">
      <c r="A22" s="4"/>
      <c r="B22" s="13"/>
      <c r="C22" s="4"/>
      <c r="D22" s="4"/>
      <c r="E22" s="4"/>
      <c r="F22" s="4"/>
      <c r="G22" s="4"/>
      <c r="H22" s="13"/>
      <c r="I22" s="4"/>
      <c r="J22" s="4"/>
    </row>
    <row r="23" spans="1:10">
      <c r="A23" s="4"/>
      <c r="B23" s="13"/>
      <c r="C23" s="4"/>
      <c r="D23" s="4"/>
      <c r="E23" s="4"/>
      <c r="F23" s="4"/>
      <c r="G23" s="4"/>
      <c r="H23" s="13"/>
      <c r="I23" s="4"/>
      <c r="J23" s="4"/>
    </row>
    <row r="24" spans="1:10">
      <c r="A24" s="4"/>
      <c r="B24" s="13"/>
      <c r="C24" s="4"/>
      <c r="D24" s="4"/>
      <c r="E24" s="4"/>
      <c r="F24" s="4"/>
      <c r="G24" s="4"/>
      <c r="H24" s="13"/>
      <c r="I24" s="4"/>
      <c r="J24" s="4"/>
    </row>
    <row r="25" spans="1:10">
      <c r="A25" s="4"/>
      <c r="B25" s="13"/>
      <c r="C25" s="4"/>
      <c r="D25" s="4"/>
      <c r="E25" s="4"/>
      <c r="F25" s="4"/>
      <c r="G25" s="4"/>
      <c r="H25" s="13"/>
      <c r="I25" s="4"/>
      <c r="J25" s="4"/>
    </row>
    <row r="26" spans="1:10">
      <c r="A26" s="4"/>
      <c r="B26" s="13"/>
      <c r="C26" s="4"/>
      <c r="D26" s="4"/>
      <c r="E26" s="4"/>
      <c r="F26" s="4"/>
      <c r="G26" s="4"/>
      <c r="H26" s="13"/>
      <c r="I26" s="4"/>
      <c r="J26" s="4"/>
    </row>
    <row r="27" spans="1:10">
      <c r="A27" s="4"/>
      <c r="B27" s="13"/>
      <c r="C27" s="4"/>
      <c r="D27" s="4"/>
      <c r="E27" s="4"/>
      <c r="F27" s="4"/>
      <c r="G27" s="4"/>
      <c r="H27" s="13"/>
      <c r="I27" s="4"/>
      <c r="J27" s="4"/>
    </row>
    <row r="28" spans="1:10">
      <c r="A28" s="4"/>
      <c r="B28" s="13"/>
      <c r="C28" s="4"/>
      <c r="D28" s="4"/>
      <c r="E28" s="4"/>
      <c r="F28" s="4"/>
      <c r="G28" s="4"/>
      <c r="H28" s="13"/>
      <c r="I28" s="4"/>
      <c r="J28" s="4"/>
    </row>
    <row r="29" spans="1:10">
      <c r="A29" s="4"/>
      <c r="B29" s="13"/>
      <c r="C29" s="4"/>
      <c r="D29" s="4"/>
      <c r="E29" s="4"/>
      <c r="F29" s="4"/>
      <c r="G29" s="4"/>
      <c r="H29" s="13"/>
      <c r="I29" s="4"/>
      <c r="J29" s="4"/>
    </row>
    <row r="30" spans="1:10">
      <c r="A30" s="4"/>
      <c r="B30" s="13"/>
      <c r="C30" s="4"/>
      <c r="D30" s="4"/>
      <c r="E30" s="4"/>
      <c r="F30" s="4"/>
      <c r="G30" s="4"/>
      <c r="H30" s="13"/>
      <c r="I30" s="4"/>
      <c r="J30" s="4"/>
    </row>
    <row r="31" spans="1:10">
      <c r="A31" s="4"/>
      <c r="B31" s="13"/>
      <c r="C31" s="4"/>
      <c r="D31" s="4"/>
      <c r="E31" s="4"/>
      <c r="F31" s="4"/>
      <c r="G31" s="4"/>
      <c r="H31" s="13"/>
      <c r="I31" s="4"/>
      <c r="J31" s="4"/>
    </row>
    <row r="32" spans="1:10">
      <c r="A32" s="4"/>
      <c r="B32" s="13"/>
      <c r="C32" s="4"/>
      <c r="D32" s="4"/>
      <c r="E32" s="4"/>
      <c r="F32" s="4"/>
      <c r="G32" s="4"/>
      <c r="H32" s="13"/>
      <c r="I32" s="4"/>
      <c r="J32" s="4"/>
    </row>
  </sheetData>
  <mergeCells count="2">
    <mergeCell ref="A1:J1"/>
    <mergeCell ref="A2:J2"/>
  </mergeCells>
  <dataValidations count="1">
    <dataValidation type="list" sqref="I9:I32" xr:uid="{00000000-0002-0000-0400-000000000000}">
      <formula1>"Open,In Progress,Complete,Blocked"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workbookViewId="0">
      <selection activeCell="F3" sqref="F1:F1048576"/>
    </sheetView>
  </sheetViews>
  <sheetFormatPr defaultRowHeight="14.25"/>
  <cols>
    <col min="1" max="1" width="18" customWidth="1"/>
    <col min="2" max="2" width="28" customWidth="1"/>
    <col min="3" max="3" width="20" customWidth="1"/>
    <col min="4" max="4" width="16" customWidth="1"/>
    <col min="5" max="5" width="28" customWidth="1"/>
    <col min="6" max="6" width="18" style="16" customWidth="1"/>
    <col min="7" max="7" width="16" style="16" customWidth="1"/>
    <col min="8" max="8" width="36" customWidth="1"/>
  </cols>
  <sheetData>
    <row r="1" spans="1:8" ht="27.95" customHeight="1">
      <c r="A1" s="14" t="s">
        <v>24</v>
      </c>
      <c r="B1" s="14"/>
      <c r="C1" s="14"/>
      <c r="D1" s="14"/>
      <c r="E1" s="14"/>
      <c r="F1" s="14"/>
      <c r="G1" s="14"/>
      <c r="H1" s="14"/>
    </row>
    <row r="2" spans="1:8" ht="26.1" customHeight="1">
      <c r="A2" s="15" t="s">
        <v>214</v>
      </c>
      <c r="B2" s="15"/>
      <c r="C2" s="15"/>
      <c r="D2" s="15"/>
      <c r="E2" s="15"/>
      <c r="F2" s="15"/>
      <c r="G2" s="15"/>
      <c r="H2" s="15"/>
    </row>
    <row r="8" spans="1:8" ht="32.1" customHeight="1">
      <c r="A8" s="2" t="s">
        <v>36</v>
      </c>
      <c r="B8" s="2" t="s">
        <v>215</v>
      </c>
      <c r="C8" s="2" t="s">
        <v>216</v>
      </c>
      <c r="D8" s="2" t="s">
        <v>217</v>
      </c>
      <c r="E8" s="2" t="s">
        <v>218</v>
      </c>
      <c r="F8" s="2" t="s">
        <v>219</v>
      </c>
      <c r="G8" s="2" t="s">
        <v>220</v>
      </c>
      <c r="H8" s="2" t="s">
        <v>78</v>
      </c>
    </row>
    <row r="9" spans="1:8">
      <c r="A9" s="4" t="s">
        <v>46</v>
      </c>
      <c r="B9" s="4" t="s">
        <v>221</v>
      </c>
      <c r="C9" s="4" t="s">
        <v>222</v>
      </c>
      <c r="D9" s="4" t="s">
        <v>223</v>
      </c>
      <c r="E9" s="4" t="s">
        <v>224</v>
      </c>
      <c r="F9" s="17" t="s">
        <v>225</v>
      </c>
      <c r="G9" s="26">
        <v>86515</v>
      </c>
      <c r="H9" s="4" t="s">
        <v>226</v>
      </c>
    </row>
    <row r="10" spans="1:8">
      <c r="A10" s="4" t="s">
        <v>48</v>
      </c>
      <c r="B10" s="4" t="s">
        <v>227</v>
      </c>
      <c r="C10" s="4" t="s">
        <v>228</v>
      </c>
      <c r="D10" s="4" t="s">
        <v>229</v>
      </c>
      <c r="E10" s="4" t="s">
        <v>230</v>
      </c>
      <c r="F10" s="17" t="s">
        <v>231</v>
      </c>
      <c r="G10" s="26">
        <v>62400</v>
      </c>
      <c r="H10" s="4" t="s">
        <v>232</v>
      </c>
    </row>
    <row r="11" spans="1:8">
      <c r="A11" s="4" t="s">
        <v>49</v>
      </c>
      <c r="B11" s="4" t="s">
        <v>233</v>
      </c>
      <c r="C11" s="4" t="s">
        <v>234</v>
      </c>
      <c r="D11" s="4" t="s">
        <v>235</v>
      </c>
      <c r="E11" s="4" t="s">
        <v>236</v>
      </c>
      <c r="F11" s="17" t="s">
        <v>237</v>
      </c>
      <c r="G11" s="26">
        <v>38500</v>
      </c>
      <c r="H11" s="4" t="s">
        <v>238</v>
      </c>
    </row>
    <row r="12" spans="1:8">
      <c r="A12" s="4" t="s">
        <v>51</v>
      </c>
      <c r="B12" s="4" t="s">
        <v>239</v>
      </c>
      <c r="C12" s="4" t="s">
        <v>240</v>
      </c>
      <c r="D12" s="4" t="s">
        <v>241</v>
      </c>
      <c r="E12" s="4" t="s">
        <v>242</v>
      </c>
      <c r="F12" s="17" t="s">
        <v>231</v>
      </c>
      <c r="G12" s="26">
        <v>44200</v>
      </c>
      <c r="H12" s="4" t="s">
        <v>243</v>
      </c>
    </row>
    <row r="13" spans="1:8">
      <c r="A13" s="4"/>
      <c r="B13" s="4"/>
      <c r="C13" s="4"/>
      <c r="D13" s="4"/>
      <c r="E13" s="4"/>
      <c r="F13" s="17"/>
      <c r="G13" s="26"/>
      <c r="H13" s="4"/>
    </row>
    <row r="14" spans="1:8">
      <c r="A14" s="4"/>
      <c r="B14" s="4"/>
      <c r="C14" s="4"/>
      <c r="D14" s="4"/>
      <c r="E14" s="4"/>
      <c r="F14" s="17"/>
      <c r="G14" s="26"/>
      <c r="H14" s="4"/>
    </row>
    <row r="15" spans="1:8">
      <c r="A15" s="4"/>
      <c r="B15" s="4"/>
      <c r="C15" s="4"/>
      <c r="D15" s="4"/>
      <c r="E15" s="4"/>
      <c r="F15" s="17"/>
      <c r="G15" s="26"/>
      <c r="H15" s="4"/>
    </row>
    <row r="16" spans="1:8">
      <c r="A16" s="4"/>
      <c r="B16" s="4"/>
      <c r="C16" s="4"/>
      <c r="D16" s="4"/>
      <c r="E16" s="4"/>
      <c r="F16" s="17"/>
      <c r="G16" s="26"/>
      <c r="H16" s="4"/>
    </row>
    <row r="17" spans="1:8">
      <c r="A17" s="4"/>
      <c r="B17" s="4"/>
      <c r="C17" s="4"/>
      <c r="D17" s="4"/>
      <c r="E17" s="4"/>
      <c r="F17" s="17"/>
      <c r="G17" s="26"/>
      <c r="H17" s="4"/>
    </row>
    <row r="18" spans="1:8">
      <c r="A18" s="4"/>
      <c r="B18" s="4"/>
      <c r="C18" s="4"/>
      <c r="D18" s="4"/>
      <c r="E18" s="4"/>
      <c r="F18" s="17"/>
      <c r="G18" s="26"/>
      <c r="H18" s="4"/>
    </row>
    <row r="19" spans="1:8">
      <c r="A19" s="4"/>
      <c r="B19" s="4"/>
      <c r="C19" s="4"/>
      <c r="D19" s="4"/>
      <c r="E19" s="4"/>
      <c r="F19" s="17"/>
      <c r="G19" s="26"/>
      <c r="H19" s="4"/>
    </row>
    <row r="20" spans="1:8">
      <c r="A20" s="4"/>
      <c r="B20" s="4"/>
      <c r="C20" s="4"/>
      <c r="D20" s="4"/>
      <c r="E20" s="4"/>
      <c r="F20" s="17"/>
      <c r="G20" s="26"/>
      <c r="H20" s="4"/>
    </row>
    <row r="21" spans="1:8">
      <c r="A21" s="4"/>
      <c r="B21" s="4"/>
      <c r="C21" s="4"/>
      <c r="D21" s="4"/>
      <c r="E21" s="4"/>
      <c r="F21" s="17"/>
      <c r="G21" s="26"/>
      <c r="H21" s="4"/>
    </row>
    <row r="22" spans="1:8">
      <c r="A22" s="4"/>
      <c r="B22" s="4"/>
      <c r="C22" s="4"/>
      <c r="D22" s="4"/>
      <c r="E22" s="4"/>
      <c r="F22" s="17"/>
      <c r="G22" s="26"/>
      <c r="H22" s="4"/>
    </row>
    <row r="23" spans="1:8">
      <c r="A23" s="4"/>
      <c r="B23" s="4"/>
      <c r="C23" s="4"/>
      <c r="D23" s="4"/>
      <c r="E23" s="4"/>
      <c r="F23" s="17"/>
      <c r="G23" s="26"/>
      <c r="H23" s="4"/>
    </row>
    <row r="24" spans="1:8">
      <c r="A24" s="4"/>
      <c r="B24" s="4"/>
      <c r="C24" s="4"/>
      <c r="D24" s="4"/>
      <c r="E24" s="4"/>
      <c r="F24" s="17"/>
      <c r="G24" s="26"/>
      <c r="H24" s="4"/>
    </row>
    <row r="25" spans="1:8">
      <c r="A25" s="4"/>
      <c r="B25" s="4"/>
      <c r="C25" s="4"/>
      <c r="D25" s="4"/>
      <c r="E25" s="4"/>
      <c r="F25" s="17"/>
      <c r="G25" s="26"/>
      <c r="H25" s="4"/>
    </row>
    <row r="26" spans="1:8">
      <c r="A26" s="4"/>
      <c r="B26" s="4"/>
      <c r="C26" s="4"/>
      <c r="D26" s="4"/>
      <c r="E26" s="4"/>
      <c r="F26" s="17"/>
      <c r="G26" s="26"/>
      <c r="H26" s="4"/>
    </row>
    <row r="27" spans="1:8">
      <c r="A27" s="4"/>
      <c r="B27" s="4"/>
      <c r="C27" s="4"/>
      <c r="D27" s="4"/>
      <c r="E27" s="4"/>
      <c r="F27" s="17"/>
      <c r="G27" s="26"/>
      <c r="H27" s="4"/>
    </row>
    <row r="28" spans="1:8">
      <c r="A28" s="4"/>
      <c r="B28" s="4"/>
      <c r="C28" s="4"/>
      <c r="D28" s="4"/>
      <c r="E28" s="4"/>
      <c r="F28" s="17"/>
      <c r="G28" s="26"/>
      <c r="H28" s="4"/>
    </row>
  </sheetData>
  <mergeCells count="2">
    <mergeCell ref="A1:H1"/>
    <mergeCell ref="A2:H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Lists</vt:lpstr>
      <vt:lpstr>Dashboard</vt:lpstr>
      <vt:lpstr>Construction Schedule</vt:lpstr>
      <vt:lpstr>Look Ahead</vt:lpstr>
      <vt:lpstr>Trade 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 Harvey</cp:lastModifiedBy>
  <dcterms:modified xsi:type="dcterms:W3CDTF">2026-06-22T11:08:14Z</dcterms:modified>
</cp:coreProperties>
</file>